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rof\Desktop\MATERIALE PRINCIPALE PEPERS MIRNA CIRCOLANTI\TABLES\"/>
    </mc:Choice>
  </mc:AlternateContent>
  <xr:revisionPtr revIDLastSave="0" documentId="13_ncr:1_{B8200F92-B26D-4303-9BC2-3F62C7A437E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  <sheet name="Foglio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22" i="1" l="1"/>
  <c r="P22" i="1"/>
  <c r="Q36" i="1"/>
  <c r="P36" i="1"/>
  <c r="Q35" i="1"/>
  <c r="P35" i="1"/>
  <c r="Q33" i="1"/>
  <c r="P33" i="1"/>
  <c r="Q32" i="1"/>
  <c r="P32" i="1"/>
  <c r="Q31" i="1"/>
  <c r="P31" i="1"/>
  <c r="Q29" i="1"/>
  <c r="P29" i="1"/>
  <c r="Q28" i="1"/>
  <c r="P28" i="1"/>
  <c r="Q27" i="1"/>
  <c r="P27" i="1"/>
  <c r="Q26" i="1"/>
  <c r="P26" i="1"/>
  <c r="Q25" i="1"/>
  <c r="P25" i="1"/>
  <c r="Q24" i="1"/>
  <c r="P24" i="1"/>
  <c r="Q23" i="1"/>
  <c r="P23" i="1"/>
  <c r="Q21" i="1"/>
  <c r="P21" i="1"/>
  <c r="Q20" i="1"/>
  <c r="P20" i="1"/>
  <c r="Q19" i="1"/>
  <c r="P19" i="1"/>
  <c r="Q18" i="1"/>
  <c r="P18" i="1"/>
  <c r="Q15" i="1"/>
  <c r="P15" i="1"/>
  <c r="Q11" i="1"/>
  <c r="P11" i="1"/>
  <c r="Q10" i="1"/>
  <c r="P10" i="1"/>
  <c r="Q8" i="1"/>
  <c r="P8" i="1"/>
  <c r="Q6" i="1"/>
  <c r="P6" i="1"/>
  <c r="Q3" i="1"/>
  <c r="P3" i="1"/>
  <c r="Q2" i="1"/>
  <c r="P2" i="1"/>
  <c r="Q34" i="1"/>
  <c r="P34" i="1"/>
  <c r="Q30" i="1"/>
  <c r="P30" i="1"/>
  <c r="Q17" i="1"/>
  <c r="P17" i="1"/>
  <c r="Q16" i="1"/>
  <c r="P16" i="1"/>
  <c r="Q14" i="1"/>
  <c r="P14" i="1"/>
  <c r="Q13" i="1"/>
  <c r="P13" i="1"/>
  <c r="Q12" i="1"/>
  <c r="P12" i="1"/>
  <c r="Q9" i="1"/>
  <c r="P9" i="1"/>
  <c r="Q7" i="1"/>
  <c r="P7" i="1"/>
  <c r="Q5" i="1"/>
  <c r="P5" i="1"/>
  <c r="Q4" i="1"/>
  <c r="P4" i="1"/>
</calcChain>
</file>

<file path=xl/sharedStrings.xml><?xml version="1.0" encoding="utf-8"?>
<sst xmlns="http://schemas.openxmlformats.org/spreadsheetml/2006/main" count="470" uniqueCount="90">
  <si>
    <t xml:space="preserve"> ID </t>
  </si>
  <si>
    <t>DOB</t>
  </si>
  <si>
    <t>SEX</t>
  </si>
  <si>
    <t>ARM</t>
  </si>
  <si>
    <t>1 DOSE</t>
  </si>
  <si>
    <t>LAST DOSE</t>
  </si>
  <si>
    <t>RESPONSE</t>
  </si>
  <si>
    <t>BEST RESPONSE</t>
  </si>
  <si>
    <t>RELAPSE ( 0 = NO)</t>
  </si>
  <si>
    <t>DATE PD</t>
  </si>
  <si>
    <t>STATUS</t>
  </si>
  <si>
    <t>LAST FUP</t>
  </si>
  <si>
    <t>PFS</t>
  </si>
  <si>
    <t>OS</t>
  </si>
  <si>
    <t>THERAPHY AFTER</t>
  </si>
  <si>
    <t>LDH</t>
  </si>
  <si>
    <t>range LDH</t>
  </si>
  <si>
    <t>B07</t>
  </si>
  <si>
    <t>M</t>
  </si>
  <si>
    <t>LGX818+iMEK162+LEE011</t>
  </si>
  <si>
    <t>PR</t>
  </si>
  <si>
    <t>alive</t>
  </si>
  <si>
    <t>Pembrolizumab</t>
  </si>
  <si>
    <t>240-480</t>
  </si>
  <si>
    <t>B08</t>
  </si>
  <si>
    <t>F</t>
  </si>
  <si>
    <t>NO</t>
  </si>
  <si>
    <t>B10</t>
  </si>
  <si>
    <t>B12</t>
  </si>
  <si>
    <t>RC</t>
  </si>
  <si>
    <t>B17</t>
  </si>
  <si>
    <t>nivolumab</t>
  </si>
  <si>
    <t>SD</t>
  </si>
  <si>
    <t>B20</t>
  </si>
  <si>
    <t>PD</t>
  </si>
  <si>
    <t>no</t>
  </si>
  <si>
    <t>H07</t>
  </si>
  <si>
    <t>LGX818+iMEK162</t>
  </si>
  <si>
    <t>CR</t>
  </si>
  <si>
    <t>V05</t>
  </si>
  <si>
    <t>Vemurafenib</t>
  </si>
  <si>
    <t>Z01</t>
  </si>
  <si>
    <t>Vemurafenib+Cobimetinib</t>
  </si>
  <si>
    <t>ipilimumab</t>
  </si>
  <si>
    <t>Z16</t>
  </si>
  <si>
    <t>Z22</t>
  </si>
  <si>
    <t>dead</t>
  </si>
  <si>
    <t>IPILIMUMAB</t>
  </si>
  <si>
    <t>B05</t>
  </si>
  <si>
    <t>B06</t>
  </si>
  <si>
    <t>B09</t>
  </si>
  <si>
    <t>B11</t>
  </si>
  <si>
    <t>B14</t>
  </si>
  <si>
    <t>B15</t>
  </si>
  <si>
    <t>H08</t>
  </si>
  <si>
    <t>Z02</t>
  </si>
  <si>
    <t>Z03</t>
  </si>
  <si>
    <t>Z04</t>
  </si>
  <si>
    <t>Z05</t>
  </si>
  <si>
    <t>Z08</t>
  </si>
  <si>
    <t>Z09</t>
  </si>
  <si>
    <t>vemurafenib</t>
  </si>
  <si>
    <t>Ipilimumab</t>
  </si>
  <si>
    <t>Z10</t>
  </si>
  <si>
    <t>Z11</t>
  </si>
  <si>
    <t>Z12</t>
  </si>
  <si>
    <t>Z13</t>
  </si>
  <si>
    <t>Z14</t>
  </si>
  <si>
    <t>study 2111 doppia</t>
  </si>
  <si>
    <t>Z18</t>
  </si>
  <si>
    <t>Z20</t>
  </si>
  <si>
    <t>Z21</t>
  </si>
  <si>
    <t>Z23</t>
  </si>
  <si>
    <t>Z24</t>
  </si>
  <si>
    <t>Z06</t>
  </si>
  <si>
    <t>dead (Adv. Ev.)</t>
  </si>
  <si>
    <t>Vemurafenib +Cobimetinib</t>
  </si>
  <si>
    <t>BRAF
STATUS</t>
  </si>
  <si>
    <t>V600E</t>
  </si>
  <si>
    <t>STAGE</t>
  </si>
  <si>
    <t>IV</t>
  </si>
  <si>
    <t>M1C</t>
  </si>
  <si>
    <t>M1B</t>
  </si>
  <si>
    <t>M1A</t>
  </si>
  <si>
    <t>NOME</t>
  </si>
  <si>
    <t>M category at START</t>
  </si>
  <si>
    <t>ABOZZI GIOVANNI</t>
  </si>
  <si>
    <t xml:space="preserve">ALBANESE MARIA </t>
  </si>
  <si>
    <t>BARATTA EMANUELE</t>
  </si>
  <si>
    <t>M 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</si>
</sst>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right"/>
    </xf>
    <xf numFmtId="0" fontId="2" fillId="0" borderId="4" xfId="0" applyFont="1" applyBorder="1"/>
    <xf numFmtId="0" fontId="2" fillId="0" borderId="0" xfId="0" applyFont="1"/>
    <xf numFmtId="0" fontId="2" fillId="3" borderId="4" xfId="0" applyFont="1" applyFill="1" applyBorder="1" applyAlignment="1">
      <alignment horizontal="center" vertical="center"/>
    </xf>
    <xf numFmtId="14" fontId="2" fillId="3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2" fontId="2" fillId="0" borderId="0" xfId="0" applyNumberFormat="1" applyFont="1"/>
    <xf numFmtId="0" fontId="2" fillId="0" borderId="0" xfId="0" applyFont="1" applyAlignment="1">
      <alignment horizontal="right"/>
    </xf>
    <xf numFmtId="0" fontId="1" fillId="2" borderId="4" xfId="0" applyFont="1" applyFill="1" applyBorder="1" applyAlignment="1">
      <alignment horizontal="left" vertical="center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4" xfId="0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6"/>
  <sheetViews>
    <sheetView tabSelected="1" topLeftCell="F1" workbookViewId="0">
      <selection activeCell="V1" sqref="V1"/>
    </sheetView>
  </sheetViews>
  <sheetFormatPr defaultColWidth="9.109375" defaultRowHeight="13.8" x14ac:dyDescent="0.3"/>
  <cols>
    <col min="1" max="1" width="4.109375" style="12" bestFit="1" customWidth="1"/>
    <col min="2" max="2" width="10.44140625" style="12" bestFit="1" customWidth="1"/>
    <col min="3" max="3" width="3.6640625" style="15" bestFit="1" customWidth="1"/>
    <col min="4" max="4" width="22.33203125" style="12" bestFit="1" customWidth="1"/>
    <col min="5" max="5" width="6.6640625" style="12" bestFit="1" customWidth="1"/>
    <col min="6" max="7" width="7.6640625" style="12" customWidth="1"/>
    <col min="8" max="9" width="10.44140625" style="12" bestFit="1" customWidth="1"/>
    <col min="10" max="10" width="9" style="12" bestFit="1" customWidth="1"/>
    <col min="11" max="11" width="13.109375" style="12" bestFit="1" customWidth="1"/>
    <col min="12" max="12" width="15" style="12" bestFit="1" customWidth="1"/>
    <col min="13" max="13" width="10.44140625" style="12" bestFit="1" customWidth="1"/>
    <col min="14" max="14" width="12.33203125" style="12" bestFit="1" customWidth="1"/>
    <col min="15" max="15" width="10.44140625" style="12" bestFit="1" customWidth="1"/>
    <col min="16" max="16" width="5.44140625" style="16" bestFit="1" customWidth="1"/>
    <col min="17" max="17" width="5.44140625" style="12" bestFit="1" customWidth="1"/>
    <col min="18" max="18" width="15.88671875" style="15" bestFit="1" customWidth="1"/>
    <col min="19" max="19" width="10.44140625" style="15" bestFit="1" customWidth="1"/>
    <col min="20" max="20" width="9" style="15" bestFit="1" customWidth="1"/>
    <col min="21" max="21" width="5" style="17" bestFit="1" customWidth="1"/>
    <col min="22" max="22" width="9" style="12" bestFit="1" customWidth="1"/>
    <col min="23" max="23" width="2.109375" style="12" bestFit="1" customWidth="1"/>
    <col min="24" max="24" width="3.88671875" style="12" bestFit="1" customWidth="1"/>
    <col min="25" max="25" width="2.109375" style="12" bestFit="1" customWidth="1"/>
    <col min="26" max="26" width="3.88671875" style="12" bestFit="1" customWidth="1"/>
    <col min="27" max="27" width="21.5546875" style="12" bestFit="1" customWidth="1"/>
    <col min="28" max="16384" width="9.109375" style="12"/>
  </cols>
  <sheetData>
    <row r="1" spans="1:22" s="5" customFormat="1" ht="41.4" x14ac:dyDescent="0.3">
      <c r="A1" s="1" t="s">
        <v>0</v>
      </c>
      <c r="B1" s="2" t="s">
        <v>1</v>
      </c>
      <c r="C1" s="2" t="s">
        <v>2</v>
      </c>
      <c r="D1" s="2" t="s">
        <v>3</v>
      </c>
      <c r="E1" s="23" t="s">
        <v>77</v>
      </c>
      <c r="F1" s="23" t="s">
        <v>79</v>
      </c>
      <c r="G1" s="23" t="s">
        <v>89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3" t="s">
        <v>12</v>
      </c>
      <c r="Q1" s="2" t="s">
        <v>13</v>
      </c>
      <c r="R1" s="2" t="s">
        <v>14</v>
      </c>
      <c r="S1" s="2" t="s">
        <v>4</v>
      </c>
      <c r="T1" s="4" t="s">
        <v>6</v>
      </c>
      <c r="U1" s="2" t="s">
        <v>15</v>
      </c>
      <c r="V1" s="2" t="s">
        <v>16</v>
      </c>
    </row>
    <row r="2" spans="1:22" ht="14.4" x14ac:dyDescent="0.3">
      <c r="A2" s="18" t="s">
        <v>48</v>
      </c>
      <c r="B2" s="6">
        <v>24450</v>
      </c>
      <c r="C2" s="7" t="s">
        <v>18</v>
      </c>
      <c r="D2" s="8" t="s">
        <v>37</v>
      </c>
      <c r="E2" s="7" t="s">
        <v>78</v>
      </c>
      <c r="F2" s="32" t="s">
        <v>80</v>
      </c>
      <c r="G2" s="32" t="s">
        <v>81</v>
      </c>
      <c r="H2" s="6">
        <v>41701</v>
      </c>
      <c r="I2" s="6">
        <v>41816</v>
      </c>
      <c r="J2" s="8" t="s">
        <v>34</v>
      </c>
      <c r="K2" s="8" t="s">
        <v>34</v>
      </c>
      <c r="L2" s="8">
        <v>1</v>
      </c>
      <c r="M2" s="6">
        <v>41820</v>
      </c>
      <c r="N2" s="8" t="s">
        <v>46</v>
      </c>
      <c r="O2" s="6">
        <v>42125</v>
      </c>
      <c r="P2" s="9">
        <f t="shared" ref="P2:P4" si="0">DAYS360(H2,M2,TRUE)/30</f>
        <v>3.9</v>
      </c>
      <c r="Q2" s="9">
        <f t="shared" ref="Q2:Q36" si="1">DAYS360(H2,O2,TRUE)/30</f>
        <v>13.933333333333334</v>
      </c>
      <c r="R2" s="8" t="s">
        <v>47</v>
      </c>
      <c r="S2" s="6">
        <v>41843</v>
      </c>
      <c r="T2" s="8" t="s">
        <v>34</v>
      </c>
      <c r="U2" s="10">
        <v>398</v>
      </c>
      <c r="V2" s="11" t="s">
        <v>23</v>
      </c>
    </row>
    <row r="3" spans="1:22" ht="14.4" x14ac:dyDescent="0.3">
      <c r="A3" s="18" t="s">
        <v>49</v>
      </c>
      <c r="B3" s="6">
        <v>26011</v>
      </c>
      <c r="C3" s="7" t="s">
        <v>25</v>
      </c>
      <c r="D3" s="8" t="s">
        <v>19</v>
      </c>
      <c r="E3" s="7" t="s">
        <v>78</v>
      </c>
      <c r="F3" s="32" t="s">
        <v>80</v>
      </c>
      <c r="G3" s="32" t="s">
        <v>83</v>
      </c>
      <c r="H3" s="6">
        <v>41702</v>
      </c>
      <c r="I3" s="6">
        <v>41984</v>
      </c>
      <c r="J3" s="8" t="s">
        <v>29</v>
      </c>
      <c r="K3" s="8" t="s">
        <v>29</v>
      </c>
      <c r="L3" s="8">
        <v>1</v>
      </c>
      <c r="M3" s="6">
        <v>42184</v>
      </c>
      <c r="N3" s="8" t="s">
        <v>46</v>
      </c>
      <c r="O3" s="6">
        <v>42354</v>
      </c>
      <c r="P3" s="9">
        <f t="shared" si="0"/>
        <v>15.833333333333334</v>
      </c>
      <c r="Q3" s="9">
        <f t="shared" si="1"/>
        <v>21.4</v>
      </c>
      <c r="R3" s="8" t="s">
        <v>47</v>
      </c>
      <c r="S3" s="6"/>
      <c r="T3" s="8" t="s">
        <v>34</v>
      </c>
      <c r="U3" s="10">
        <v>896</v>
      </c>
      <c r="V3" s="11" t="s">
        <v>23</v>
      </c>
    </row>
    <row r="4" spans="1:22" ht="14.4" x14ac:dyDescent="0.3">
      <c r="A4" s="18" t="s">
        <v>17</v>
      </c>
      <c r="B4" s="6">
        <v>19596</v>
      </c>
      <c r="C4" s="7" t="s">
        <v>18</v>
      </c>
      <c r="D4" s="8" t="s">
        <v>19</v>
      </c>
      <c r="E4" s="7" t="s">
        <v>78</v>
      </c>
      <c r="F4" s="32" t="s">
        <v>80</v>
      </c>
      <c r="G4" s="32" t="s">
        <v>81</v>
      </c>
      <c r="H4" s="6">
        <v>41751</v>
      </c>
      <c r="I4" s="6">
        <v>42450</v>
      </c>
      <c r="J4" s="8" t="s">
        <v>20</v>
      </c>
      <c r="K4" s="8" t="s">
        <v>20</v>
      </c>
      <c r="L4" s="13">
        <v>1</v>
      </c>
      <c r="M4" s="14">
        <v>43028</v>
      </c>
      <c r="N4" s="13" t="s">
        <v>21</v>
      </c>
      <c r="O4" s="14">
        <v>44158</v>
      </c>
      <c r="P4" s="21">
        <f t="shared" si="0"/>
        <v>41.93333333333333</v>
      </c>
      <c r="Q4" s="21">
        <f t="shared" si="1"/>
        <v>79.033333333333331</v>
      </c>
      <c r="R4" s="13" t="s">
        <v>22</v>
      </c>
      <c r="S4" s="14">
        <v>44089</v>
      </c>
      <c r="T4" s="13"/>
      <c r="U4" s="10">
        <v>324</v>
      </c>
      <c r="V4" s="11" t="s">
        <v>23</v>
      </c>
    </row>
    <row r="5" spans="1:22" ht="14.4" x14ac:dyDescent="0.3">
      <c r="A5" s="18" t="s">
        <v>24</v>
      </c>
      <c r="B5" s="6">
        <v>16264</v>
      </c>
      <c r="C5" s="7" t="s">
        <v>25</v>
      </c>
      <c r="D5" s="8" t="s">
        <v>19</v>
      </c>
      <c r="E5" s="7" t="s">
        <v>78</v>
      </c>
      <c r="F5" s="32" t="s">
        <v>80</v>
      </c>
      <c r="G5" s="32" t="s">
        <v>81</v>
      </c>
      <c r="H5" s="6">
        <v>41764</v>
      </c>
      <c r="I5" s="6">
        <v>42450</v>
      </c>
      <c r="J5" s="8" t="s">
        <v>20</v>
      </c>
      <c r="K5" s="8" t="s">
        <v>20</v>
      </c>
      <c r="L5" s="13">
        <v>0</v>
      </c>
      <c r="M5" s="13" t="s">
        <v>26</v>
      </c>
      <c r="N5" s="13" t="s">
        <v>21</v>
      </c>
      <c r="O5" s="14">
        <v>43853</v>
      </c>
      <c r="P5" s="21">
        <f>DAYS360(H5,O5,TRUE)/30</f>
        <v>68.599999999999994</v>
      </c>
      <c r="Q5" s="21">
        <f t="shared" si="1"/>
        <v>68.599999999999994</v>
      </c>
      <c r="R5" s="13" t="s">
        <v>26</v>
      </c>
      <c r="S5" s="13" t="s">
        <v>26</v>
      </c>
      <c r="T5" s="13" t="s">
        <v>26</v>
      </c>
      <c r="U5" s="10">
        <v>525</v>
      </c>
      <c r="V5" s="11" t="s">
        <v>23</v>
      </c>
    </row>
    <row r="6" spans="1:22" ht="14.4" x14ac:dyDescent="0.3">
      <c r="A6" s="18" t="s">
        <v>50</v>
      </c>
      <c r="B6" s="6">
        <v>27352</v>
      </c>
      <c r="C6" s="7" t="s">
        <v>18</v>
      </c>
      <c r="D6" s="8" t="s">
        <v>19</v>
      </c>
      <c r="E6" s="7" t="s">
        <v>78</v>
      </c>
      <c r="F6" s="32" t="s">
        <v>80</v>
      </c>
      <c r="G6" s="32" t="s">
        <v>81</v>
      </c>
      <c r="H6" s="6">
        <v>41809</v>
      </c>
      <c r="I6" s="6">
        <v>41977</v>
      </c>
      <c r="J6" s="8" t="s">
        <v>34</v>
      </c>
      <c r="K6" s="8" t="s">
        <v>34</v>
      </c>
      <c r="L6" s="13">
        <v>1</v>
      </c>
      <c r="M6" s="14">
        <v>41984</v>
      </c>
      <c r="N6" s="13" t="s">
        <v>46</v>
      </c>
      <c r="O6" s="14">
        <v>42156</v>
      </c>
      <c r="P6" s="21">
        <f>DAYS360(H6,M6,TRUE)/30</f>
        <v>5.7333333333333334</v>
      </c>
      <c r="Q6" s="21">
        <f t="shared" si="1"/>
        <v>11.4</v>
      </c>
      <c r="R6" s="13" t="s">
        <v>47</v>
      </c>
      <c r="S6" s="14">
        <v>42025</v>
      </c>
      <c r="T6" s="13" t="s">
        <v>34</v>
      </c>
      <c r="U6" s="10">
        <v>5591</v>
      </c>
      <c r="V6" s="11" t="s">
        <v>23</v>
      </c>
    </row>
    <row r="7" spans="1:22" ht="14.4" x14ac:dyDescent="0.3">
      <c r="A7" s="18" t="s">
        <v>27</v>
      </c>
      <c r="B7" s="6">
        <v>19385</v>
      </c>
      <c r="C7" s="7" t="s">
        <v>18</v>
      </c>
      <c r="D7" s="8" t="s">
        <v>19</v>
      </c>
      <c r="E7" s="7" t="s">
        <v>78</v>
      </c>
      <c r="F7" s="32" t="s">
        <v>80</v>
      </c>
      <c r="G7" s="32" t="s">
        <v>81</v>
      </c>
      <c r="H7" s="6">
        <v>41823</v>
      </c>
      <c r="I7" s="6">
        <v>42450</v>
      </c>
      <c r="J7" s="8" t="s">
        <v>20</v>
      </c>
      <c r="K7" s="8" t="s">
        <v>20</v>
      </c>
      <c r="L7" s="13">
        <v>0</v>
      </c>
      <c r="M7" s="13" t="s">
        <v>26</v>
      </c>
      <c r="N7" s="13" t="s">
        <v>21</v>
      </c>
      <c r="O7" s="14">
        <v>44145</v>
      </c>
      <c r="P7" s="21">
        <f>DAYS360(H7,O7,TRUE)/30</f>
        <v>76.233333333333334</v>
      </c>
      <c r="Q7" s="21">
        <f t="shared" si="1"/>
        <v>76.233333333333334</v>
      </c>
      <c r="R7" s="13" t="s">
        <v>26</v>
      </c>
      <c r="S7" s="13" t="s">
        <v>26</v>
      </c>
      <c r="T7" s="13" t="s">
        <v>26</v>
      </c>
      <c r="U7" s="10">
        <v>706</v>
      </c>
      <c r="V7" s="11" t="s">
        <v>23</v>
      </c>
    </row>
    <row r="8" spans="1:22" ht="14.4" x14ac:dyDescent="0.3">
      <c r="A8" s="18" t="s">
        <v>51</v>
      </c>
      <c r="B8" s="6">
        <v>25724</v>
      </c>
      <c r="C8" s="7" t="s">
        <v>18</v>
      </c>
      <c r="D8" s="8" t="s">
        <v>19</v>
      </c>
      <c r="E8" s="7" t="s">
        <v>78</v>
      </c>
      <c r="F8" s="32" t="s">
        <v>80</v>
      </c>
      <c r="G8" s="32" t="s">
        <v>81</v>
      </c>
      <c r="H8" s="6">
        <v>41849</v>
      </c>
      <c r="I8" s="6">
        <v>41995</v>
      </c>
      <c r="J8" s="8" t="s">
        <v>32</v>
      </c>
      <c r="K8" s="8" t="s">
        <v>32</v>
      </c>
      <c r="L8" s="13">
        <v>1</v>
      </c>
      <c r="M8" s="14">
        <v>42173</v>
      </c>
      <c r="N8" s="13" t="s">
        <v>46</v>
      </c>
      <c r="O8" s="14">
        <v>42899</v>
      </c>
      <c r="P8" s="21">
        <f>DAYS360(H8,M8,TRUE)/30</f>
        <v>10.633333333333333</v>
      </c>
      <c r="Q8" s="21">
        <f t="shared" si="1"/>
        <v>34.466666666666669</v>
      </c>
      <c r="R8" s="13" t="s">
        <v>47</v>
      </c>
      <c r="S8" s="14"/>
      <c r="T8" s="13" t="s">
        <v>34</v>
      </c>
      <c r="U8" s="10">
        <v>331</v>
      </c>
      <c r="V8" s="11" t="s">
        <v>23</v>
      </c>
    </row>
    <row r="9" spans="1:22" ht="14.4" x14ac:dyDescent="0.3">
      <c r="A9" s="18" t="s">
        <v>28</v>
      </c>
      <c r="B9" s="6">
        <v>28034</v>
      </c>
      <c r="C9" s="7" t="s">
        <v>25</v>
      </c>
      <c r="D9" s="8" t="s">
        <v>19</v>
      </c>
      <c r="E9" s="7" t="s">
        <v>78</v>
      </c>
      <c r="F9" s="32" t="s">
        <v>80</v>
      </c>
      <c r="G9" s="32" t="s">
        <v>81</v>
      </c>
      <c r="H9" s="6">
        <v>41893</v>
      </c>
      <c r="I9" s="6">
        <v>42374</v>
      </c>
      <c r="J9" s="8" t="s">
        <v>29</v>
      </c>
      <c r="K9" s="8" t="s">
        <v>29</v>
      </c>
      <c r="L9" s="13">
        <v>0</v>
      </c>
      <c r="M9" s="13" t="s">
        <v>26</v>
      </c>
      <c r="N9" s="13" t="s">
        <v>21</v>
      </c>
      <c r="O9" s="14">
        <v>44137</v>
      </c>
      <c r="P9" s="21">
        <f>DAYS360(H9,O9,TRUE)/30</f>
        <v>73.7</v>
      </c>
      <c r="Q9" s="21">
        <f t="shared" si="1"/>
        <v>73.7</v>
      </c>
      <c r="R9" s="13" t="s">
        <v>26</v>
      </c>
      <c r="S9" s="14" t="s">
        <v>26</v>
      </c>
      <c r="T9" s="13" t="s">
        <v>26</v>
      </c>
      <c r="U9" s="10">
        <v>435</v>
      </c>
      <c r="V9" s="11" t="s">
        <v>23</v>
      </c>
    </row>
    <row r="10" spans="1:22" ht="14.4" x14ac:dyDescent="0.3">
      <c r="A10" s="18" t="s">
        <v>52</v>
      </c>
      <c r="B10" s="6">
        <v>24595</v>
      </c>
      <c r="C10" s="7" t="s">
        <v>25</v>
      </c>
      <c r="D10" s="8" t="s">
        <v>19</v>
      </c>
      <c r="E10" s="7" t="s">
        <v>78</v>
      </c>
      <c r="F10" s="32" t="s">
        <v>80</v>
      </c>
      <c r="G10" s="32" t="s">
        <v>81</v>
      </c>
      <c r="H10" s="6">
        <v>42033</v>
      </c>
      <c r="I10" s="6">
        <v>42173</v>
      </c>
      <c r="J10" s="8" t="s">
        <v>32</v>
      </c>
      <c r="K10" s="8" t="s">
        <v>32</v>
      </c>
      <c r="L10" s="13">
        <v>1</v>
      </c>
      <c r="M10" s="14">
        <v>42173</v>
      </c>
      <c r="N10" s="13" t="s">
        <v>46</v>
      </c>
      <c r="O10" s="14">
        <v>42896</v>
      </c>
      <c r="P10" s="21">
        <f t="shared" ref="P10:P13" si="2">DAYS360(H10,M10,TRUE)/30</f>
        <v>4.6333333333333337</v>
      </c>
      <c r="Q10" s="21">
        <f t="shared" si="1"/>
        <v>28.366666666666667</v>
      </c>
      <c r="R10" s="13" t="s">
        <v>22</v>
      </c>
      <c r="S10" s="14"/>
      <c r="T10" s="13" t="s">
        <v>34</v>
      </c>
      <c r="U10" s="10">
        <v>496</v>
      </c>
      <c r="V10" s="11" t="s">
        <v>23</v>
      </c>
    </row>
    <row r="11" spans="1:22" ht="14.4" x14ac:dyDescent="0.3">
      <c r="A11" s="18" t="s">
        <v>53</v>
      </c>
      <c r="B11" s="6">
        <v>29691</v>
      </c>
      <c r="C11" s="7" t="s">
        <v>25</v>
      </c>
      <c r="D11" s="8" t="s">
        <v>19</v>
      </c>
      <c r="E11" s="7" t="s">
        <v>78</v>
      </c>
      <c r="F11" s="32" t="s">
        <v>80</v>
      </c>
      <c r="G11" s="32" t="s">
        <v>81</v>
      </c>
      <c r="H11" s="6">
        <v>42044</v>
      </c>
      <c r="I11" s="6">
        <v>42268</v>
      </c>
      <c r="J11" s="8" t="s">
        <v>29</v>
      </c>
      <c r="K11" s="8" t="s">
        <v>29</v>
      </c>
      <c r="L11" s="13">
        <v>1</v>
      </c>
      <c r="M11" s="14">
        <v>42284</v>
      </c>
      <c r="N11" s="13" t="s">
        <v>46</v>
      </c>
      <c r="O11" s="14">
        <v>42354</v>
      </c>
      <c r="P11" s="21">
        <f t="shared" si="2"/>
        <v>7.9333333333333336</v>
      </c>
      <c r="Q11" s="21">
        <f t="shared" si="1"/>
        <v>10.233333333333333</v>
      </c>
      <c r="R11" s="13" t="s">
        <v>47</v>
      </c>
      <c r="S11" s="14">
        <v>42284</v>
      </c>
      <c r="T11" s="13" t="s">
        <v>34</v>
      </c>
      <c r="U11" s="10">
        <v>439</v>
      </c>
      <c r="V11" s="11" t="s">
        <v>23</v>
      </c>
    </row>
    <row r="12" spans="1:22" ht="14.4" x14ac:dyDescent="0.3">
      <c r="A12" s="18" t="s">
        <v>30</v>
      </c>
      <c r="B12" s="6">
        <v>28842</v>
      </c>
      <c r="C12" s="7" t="s">
        <v>18</v>
      </c>
      <c r="D12" s="8" t="s">
        <v>19</v>
      </c>
      <c r="E12" s="7" t="s">
        <v>78</v>
      </c>
      <c r="F12" s="32" t="s">
        <v>80</v>
      </c>
      <c r="G12" s="32" t="s">
        <v>81</v>
      </c>
      <c r="H12" s="6">
        <v>42061</v>
      </c>
      <c r="I12" s="6">
        <v>42453</v>
      </c>
      <c r="J12" s="8" t="s">
        <v>29</v>
      </c>
      <c r="K12" s="8" t="s">
        <v>29</v>
      </c>
      <c r="L12" s="13">
        <v>1</v>
      </c>
      <c r="M12" s="14">
        <v>43521</v>
      </c>
      <c r="N12" s="13" t="s">
        <v>21</v>
      </c>
      <c r="O12" s="14">
        <v>44158</v>
      </c>
      <c r="P12" s="21">
        <f t="shared" si="2"/>
        <v>47.966666666666669</v>
      </c>
      <c r="Q12" s="21">
        <f t="shared" si="1"/>
        <v>68.900000000000006</v>
      </c>
      <c r="R12" s="13" t="s">
        <v>31</v>
      </c>
      <c r="S12" s="14">
        <v>43534</v>
      </c>
      <c r="T12" s="13" t="s">
        <v>32</v>
      </c>
      <c r="U12" s="10">
        <v>612</v>
      </c>
      <c r="V12" s="11" t="s">
        <v>23</v>
      </c>
    </row>
    <row r="13" spans="1:22" ht="14.4" x14ac:dyDescent="0.3">
      <c r="A13" s="18" t="s">
        <v>33</v>
      </c>
      <c r="B13" s="6">
        <v>34682</v>
      </c>
      <c r="C13" s="7" t="s">
        <v>25</v>
      </c>
      <c r="D13" s="8" t="s">
        <v>19</v>
      </c>
      <c r="E13" s="7" t="s">
        <v>78</v>
      </c>
      <c r="F13" s="32" t="s">
        <v>80</v>
      </c>
      <c r="G13" s="32" t="s">
        <v>83</v>
      </c>
      <c r="H13" s="6">
        <v>42080</v>
      </c>
      <c r="I13" s="6">
        <v>42166</v>
      </c>
      <c r="J13" s="8" t="s">
        <v>34</v>
      </c>
      <c r="K13" s="8" t="s">
        <v>34</v>
      </c>
      <c r="L13" s="13">
        <v>1</v>
      </c>
      <c r="M13" s="14">
        <v>42171</v>
      </c>
      <c r="N13" s="13" t="s">
        <v>21</v>
      </c>
      <c r="O13" s="14">
        <v>44158</v>
      </c>
      <c r="P13" s="21">
        <f t="shared" si="2"/>
        <v>2.9666666666666668</v>
      </c>
      <c r="Q13" s="21">
        <f t="shared" si="1"/>
        <v>68.2</v>
      </c>
      <c r="R13" s="13" t="s">
        <v>35</v>
      </c>
      <c r="S13" s="14" t="s">
        <v>35</v>
      </c>
      <c r="T13" s="13" t="s">
        <v>35</v>
      </c>
      <c r="U13" s="10">
        <v>324</v>
      </c>
      <c r="V13" s="11" t="s">
        <v>23</v>
      </c>
    </row>
    <row r="14" spans="1:22" ht="14.4" x14ac:dyDescent="0.3">
      <c r="A14" s="19" t="s">
        <v>36</v>
      </c>
      <c r="B14" s="6">
        <v>27180</v>
      </c>
      <c r="C14" s="7" t="s">
        <v>25</v>
      </c>
      <c r="D14" s="8" t="s">
        <v>37</v>
      </c>
      <c r="E14" s="7" t="s">
        <v>78</v>
      </c>
      <c r="F14" s="32" t="s">
        <v>80</v>
      </c>
      <c r="G14" s="32" t="s">
        <v>83</v>
      </c>
      <c r="H14" s="6">
        <v>42058</v>
      </c>
      <c r="I14" s="6">
        <v>42481</v>
      </c>
      <c r="J14" s="8" t="s">
        <v>20</v>
      </c>
      <c r="K14" s="8" t="s">
        <v>38</v>
      </c>
      <c r="L14" s="13">
        <v>0</v>
      </c>
      <c r="M14" s="13" t="s">
        <v>26</v>
      </c>
      <c r="N14" s="13" t="s">
        <v>21</v>
      </c>
      <c r="O14" s="14">
        <v>44124</v>
      </c>
      <c r="P14" s="21">
        <f>DAYS360(H14,O14,TRUE)/30</f>
        <v>67.900000000000006</v>
      </c>
      <c r="Q14" s="21">
        <f t="shared" si="1"/>
        <v>67.900000000000006</v>
      </c>
      <c r="R14" s="13" t="s">
        <v>26</v>
      </c>
      <c r="S14" s="14" t="s">
        <v>26</v>
      </c>
      <c r="T14" s="13" t="s">
        <v>26</v>
      </c>
      <c r="U14" s="10">
        <v>291</v>
      </c>
      <c r="V14" s="11" t="s">
        <v>23</v>
      </c>
    </row>
    <row r="15" spans="1:22" ht="14.4" x14ac:dyDescent="0.3">
      <c r="A15" s="19" t="s">
        <v>54</v>
      </c>
      <c r="B15" s="6">
        <v>21984</v>
      </c>
      <c r="C15" s="7" t="s">
        <v>25</v>
      </c>
      <c r="D15" s="8" t="s">
        <v>40</v>
      </c>
      <c r="E15" s="7" t="s">
        <v>78</v>
      </c>
      <c r="F15" s="32" t="s">
        <v>80</v>
      </c>
      <c r="G15" s="32" t="s">
        <v>81</v>
      </c>
      <c r="H15" s="6">
        <v>42059</v>
      </c>
      <c r="I15" s="6">
        <v>42199</v>
      </c>
      <c r="J15" s="8" t="s">
        <v>20</v>
      </c>
      <c r="K15" s="8" t="s">
        <v>20</v>
      </c>
      <c r="L15" s="13">
        <v>1</v>
      </c>
      <c r="M15" s="14">
        <v>42228</v>
      </c>
      <c r="N15" s="13" t="s">
        <v>46</v>
      </c>
      <c r="O15" s="14">
        <v>42257</v>
      </c>
      <c r="P15" s="21">
        <f t="shared" ref="P15:P29" si="3">DAYS360(H15,M15,TRUE)/30</f>
        <v>5.6</v>
      </c>
      <c r="Q15" s="21">
        <f t="shared" si="1"/>
        <v>6.5333333333333332</v>
      </c>
      <c r="R15" s="13" t="s">
        <v>26</v>
      </c>
      <c r="S15" s="14" t="s">
        <v>26</v>
      </c>
      <c r="T15" s="13" t="s">
        <v>26</v>
      </c>
      <c r="U15" s="10">
        <v>425</v>
      </c>
      <c r="V15" s="11" t="s">
        <v>23</v>
      </c>
    </row>
    <row r="16" spans="1:22" ht="14.4" x14ac:dyDescent="0.3">
      <c r="A16" s="20" t="s">
        <v>39</v>
      </c>
      <c r="B16" s="6">
        <v>19468</v>
      </c>
      <c r="C16" s="7" t="s">
        <v>18</v>
      </c>
      <c r="D16" s="8" t="s">
        <v>40</v>
      </c>
      <c r="E16" s="7" t="s">
        <v>78</v>
      </c>
      <c r="F16" s="32" t="s">
        <v>80</v>
      </c>
      <c r="G16" s="32" t="s">
        <v>81</v>
      </c>
      <c r="H16" s="6">
        <v>41975</v>
      </c>
      <c r="I16" s="6">
        <v>42104</v>
      </c>
      <c r="J16" s="8" t="s">
        <v>34</v>
      </c>
      <c r="K16" s="8" t="s">
        <v>34</v>
      </c>
      <c r="L16" s="13">
        <v>1</v>
      </c>
      <c r="M16" s="14">
        <v>42107</v>
      </c>
      <c r="N16" s="13" t="s">
        <v>21</v>
      </c>
      <c r="O16" s="14">
        <v>44127</v>
      </c>
      <c r="P16" s="21">
        <f t="shared" si="3"/>
        <v>4.3666666666666663</v>
      </c>
      <c r="Q16" s="21">
        <f t="shared" si="1"/>
        <v>70.7</v>
      </c>
      <c r="R16" s="13" t="s">
        <v>26</v>
      </c>
      <c r="S16" s="14" t="s">
        <v>26</v>
      </c>
      <c r="T16" s="13" t="s">
        <v>26</v>
      </c>
      <c r="U16" s="10">
        <v>325</v>
      </c>
      <c r="V16" s="11" t="s">
        <v>23</v>
      </c>
    </row>
    <row r="17" spans="1:22" ht="14.4" x14ac:dyDescent="0.3">
      <c r="A17" s="20" t="s">
        <v>41</v>
      </c>
      <c r="B17" s="6">
        <v>27448</v>
      </c>
      <c r="C17" s="8" t="s">
        <v>25</v>
      </c>
      <c r="D17" s="8" t="s">
        <v>42</v>
      </c>
      <c r="E17" s="7" t="s">
        <v>78</v>
      </c>
      <c r="F17" s="32" t="s">
        <v>80</v>
      </c>
      <c r="G17" s="32" t="s">
        <v>81</v>
      </c>
      <c r="H17" s="6">
        <v>41379</v>
      </c>
      <c r="I17" s="6">
        <v>41837</v>
      </c>
      <c r="J17" s="8" t="s">
        <v>20</v>
      </c>
      <c r="K17" s="8" t="s">
        <v>20</v>
      </c>
      <c r="L17" s="13">
        <v>1</v>
      </c>
      <c r="M17" s="14">
        <v>41808</v>
      </c>
      <c r="N17" s="13" t="s">
        <v>21</v>
      </c>
      <c r="O17" s="14">
        <v>43871</v>
      </c>
      <c r="P17" s="21">
        <f t="shared" si="3"/>
        <v>14.1</v>
      </c>
      <c r="Q17" s="21">
        <f t="shared" si="1"/>
        <v>81.833333333333329</v>
      </c>
      <c r="R17" s="13" t="s">
        <v>43</v>
      </c>
      <c r="S17" s="14">
        <v>41850</v>
      </c>
      <c r="T17" s="13" t="s">
        <v>38</v>
      </c>
      <c r="U17" s="10">
        <v>558</v>
      </c>
      <c r="V17" s="11" t="s">
        <v>23</v>
      </c>
    </row>
    <row r="18" spans="1:22" ht="14.4" x14ac:dyDescent="0.3">
      <c r="A18" s="20" t="s">
        <v>55</v>
      </c>
      <c r="B18" s="6">
        <v>24435</v>
      </c>
      <c r="C18" s="8" t="s">
        <v>18</v>
      </c>
      <c r="D18" s="8" t="s">
        <v>76</v>
      </c>
      <c r="E18" s="7" t="s">
        <v>78</v>
      </c>
      <c r="F18" s="32" t="s">
        <v>80</v>
      </c>
      <c r="G18" s="32" t="s">
        <v>82</v>
      </c>
      <c r="H18" s="6">
        <v>41380</v>
      </c>
      <c r="I18" s="6">
        <v>41493</v>
      </c>
      <c r="J18" s="8" t="s">
        <v>34</v>
      </c>
      <c r="K18" s="8" t="s">
        <v>34</v>
      </c>
      <c r="L18" s="13">
        <v>1</v>
      </c>
      <c r="M18" s="14">
        <v>41540</v>
      </c>
      <c r="N18" s="13" t="s">
        <v>46</v>
      </c>
      <c r="O18" s="14">
        <v>41613</v>
      </c>
      <c r="P18" s="21">
        <f t="shared" si="3"/>
        <v>5.2333333333333334</v>
      </c>
      <c r="Q18" s="21">
        <f t="shared" si="1"/>
        <v>7.6333333333333337</v>
      </c>
      <c r="R18" s="13" t="s">
        <v>26</v>
      </c>
      <c r="S18" s="14" t="s">
        <v>26</v>
      </c>
      <c r="T18" s="13" t="s">
        <v>26</v>
      </c>
      <c r="U18" s="10">
        <v>388</v>
      </c>
      <c r="V18" s="11" t="s">
        <v>23</v>
      </c>
    </row>
    <row r="19" spans="1:22" ht="14.4" x14ac:dyDescent="0.3">
      <c r="A19" s="20" t="s">
        <v>56</v>
      </c>
      <c r="B19" s="6">
        <v>17562</v>
      </c>
      <c r="C19" s="8" t="s">
        <v>18</v>
      </c>
      <c r="D19" s="8" t="s">
        <v>42</v>
      </c>
      <c r="E19" s="7" t="s">
        <v>78</v>
      </c>
      <c r="F19" s="32" t="s">
        <v>80</v>
      </c>
      <c r="G19" s="32" t="s">
        <v>82</v>
      </c>
      <c r="H19" s="6">
        <v>41387</v>
      </c>
      <c r="I19" s="6">
        <v>41669</v>
      </c>
      <c r="J19" s="8" t="s">
        <v>34</v>
      </c>
      <c r="K19" s="8" t="s">
        <v>34</v>
      </c>
      <c r="L19" s="13">
        <v>1</v>
      </c>
      <c r="M19" s="14">
        <v>41740</v>
      </c>
      <c r="N19" s="13" t="s">
        <v>46</v>
      </c>
      <c r="O19" s="14">
        <v>42121</v>
      </c>
      <c r="P19" s="21">
        <f t="shared" si="3"/>
        <v>11.6</v>
      </c>
      <c r="Q19" s="21">
        <f t="shared" si="1"/>
        <v>24.133333333333333</v>
      </c>
      <c r="R19" s="13" t="s">
        <v>43</v>
      </c>
      <c r="S19" s="14">
        <v>41759</v>
      </c>
      <c r="T19" s="13" t="s">
        <v>34</v>
      </c>
      <c r="U19" s="10">
        <v>360</v>
      </c>
      <c r="V19" s="11" t="s">
        <v>23</v>
      </c>
    </row>
    <row r="20" spans="1:22" ht="14.4" x14ac:dyDescent="0.3">
      <c r="A20" s="20" t="s">
        <v>57</v>
      </c>
      <c r="B20" s="6">
        <v>24594</v>
      </c>
      <c r="C20" s="8" t="s">
        <v>18</v>
      </c>
      <c r="D20" s="8" t="s">
        <v>40</v>
      </c>
      <c r="E20" s="7" t="s">
        <v>78</v>
      </c>
      <c r="F20" s="32" t="s">
        <v>80</v>
      </c>
      <c r="G20" s="32" t="s">
        <v>81</v>
      </c>
      <c r="H20" s="6">
        <v>41387</v>
      </c>
      <c r="I20" s="6">
        <v>41530</v>
      </c>
      <c r="J20" s="8" t="s">
        <v>34</v>
      </c>
      <c r="K20" s="8" t="s">
        <v>34</v>
      </c>
      <c r="L20" s="13">
        <v>1</v>
      </c>
      <c r="M20" s="14">
        <v>41558</v>
      </c>
      <c r="N20" s="13" t="s">
        <v>46</v>
      </c>
      <c r="O20" s="14">
        <v>41604</v>
      </c>
      <c r="P20" s="21">
        <f t="shared" si="3"/>
        <v>5.6</v>
      </c>
      <c r="Q20" s="21">
        <f t="shared" si="1"/>
        <v>7.1</v>
      </c>
      <c r="R20" s="13" t="s">
        <v>26</v>
      </c>
      <c r="S20" s="14" t="s">
        <v>26</v>
      </c>
      <c r="T20" s="13" t="s">
        <v>26</v>
      </c>
      <c r="U20" s="10">
        <v>786</v>
      </c>
      <c r="V20" s="11" t="s">
        <v>23</v>
      </c>
    </row>
    <row r="21" spans="1:22" ht="14.4" x14ac:dyDescent="0.3">
      <c r="A21" s="20" t="s">
        <v>58</v>
      </c>
      <c r="B21" s="6">
        <v>23812</v>
      </c>
      <c r="C21" s="7" t="s">
        <v>25</v>
      </c>
      <c r="D21" s="8" t="s">
        <v>42</v>
      </c>
      <c r="E21" s="7" t="s">
        <v>78</v>
      </c>
      <c r="F21" s="32" t="s">
        <v>80</v>
      </c>
      <c r="G21" s="32" t="s">
        <v>81</v>
      </c>
      <c r="H21" s="6">
        <v>41387</v>
      </c>
      <c r="I21" s="6">
        <v>41610</v>
      </c>
      <c r="J21" s="8" t="s">
        <v>20</v>
      </c>
      <c r="K21" s="8" t="s">
        <v>20</v>
      </c>
      <c r="L21" s="13">
        <v>1</v>
      </c>
      <c r="M21" s="14">
        <v>41627</v>
      </c>
      <c r="N21" s="13" t="s">
        <v>46</v>
      </c>
      <c r="O21" s="14">
        <v>41936</v>
      </c>
      <c r="P21" s="21">
        <f t="shared" si="3"/>
        <v>7.8666666666666663</v>
      </c>
      <c r="Q21" s="21">
        <f t="shared" si="1"/>
        <v>18.033333333333335</v>
      </c>
      <c r="R21" s="13" t="s">
        <v>43</v>
      </c>
      <c r="S21" s="14">
        <v>41654</v>
      </c>
      <c r="T21" s="13" t="s">
        <v>34</v>
      </c>
      <c r="U21" s="10">
        <v>1733</v>
      </c>
      <c r="V21" s="11" t="s">
        <v>23</v>
      </c>
    </row>
    <row r="22" spans="1:22" ht="14.4" x14ac:dyDescent="0.3">
      <c r="A22" s="20" t="s">
        <v>74</v>
      </c>
      <c r="B22" s="6">
        <v>8950</v>
      </c>
      <c r="C22" s="8" t="s">
        <v>25</v>
      </c>
      <c r="D22" s="8" t="s">
        <v>76</v>
      </c>
      <c r="E22" s="7" t="s">
        <v>78</v>
      </c>
      <c r="F22" s="32" t="s">
        <v>80</v>
      </c>
      <c r="G22" s="32" t="s">
        <v>81</v>
      </c>
      <c r="H22" s="6">
        <v>41388</v>
      </c>
      <c r="I22" s="6">
        <v>41417</v>
      </c>
      <c r="J22" s="8" t="s">
        <v>34</v>
      </c>
      <c r="K22" s="8" t="s">
        <v>34</v>
      </c>
      <c r="L22" s="13">
        <v>1</v>
      </c>
      <c r="M22" s="14">
        <v>41431</v>
      </c>
      <c r="N22" s="13" t="s">
        <v>75</v>
      </c>
      <c r="O22" s="14">
        <v>41456</v>
      </c>
      <c r="P22" s="21">
        <f t="shared" si="3"/>
        <v>1.4</v>
      </c>
      <c r="Q22" s="21">
        <f t="shared" si="1"/>
        <v>2.2333333333333334</v>
      </c>
      <c r="R22" s="13" t="s">
        <v>26</v>
      </c>
      <c r="S22" s="14" t="s">
        <v>26</v>
      </c>
      <c r="T22" s="13" t="s">
        <v>26</v>
      </c>
      <c r="U22" s="10">
        <v>270</v>
      </c>
      <c r="V22" s="11" t="s">
        <v>23</v>
      </c>
    </row>
    <row r="23" spans="1:22" ht="14.4" x14ac:dyDescent="0.3">
      <c r="A23" s="20" t="s">
        <v>59</v>
      </c>
      <c r="B23" s="6">
        <v>23990</v>
      </c>
      <c r="C23" s="8" t="s">
        <v>25</v>
      </c>
      <c r="D23" s="8" t="s">
        <v>42</v>
      </c>
      <c r="E23" s="7" t="s">
        <v>78</v>
      </c>
      <c r="F23" s="32" t="s">
        <v>80</v>
      </c>
      <c r="G23" s="32" t="s">
        <v>81</v>
      </c>
      <c r="H23" s="6">
        <v>41388</v>
      </c>
      <c r="I23" s="6">
        <v>41529</v>
      </c>
      <c r="J23" s="8" t="s">
        <v>20</v>
      </c>
      <c r="K23" s="8" t="s">
        <v>20</v>
      </c>
      <c r="L23" s="13">
        <v>1</v>
      </c>
      <c r="M23" s="14">
        <v>41562</v>
      </c>
      <c r="N23" s="13" t="s">
        <v>46</v>
      </c>
      <c r="O23" s="14">
        <v>41604</v>
      </c>
      <c r="P23" s="21">
        <f t="shared" si="3"/>
        <v>5.7</v>
      </c>
      <c r="Q23" s="21">
        <f t="shared" si="1"/>
        <v>7.0666666666666664</v>
      </c>
      <c r="R23" s="13" t="s">
        <v>26</v>
      </c>
      <c r="S23" s="14" t="s">
        <v>26</v>
      </c>
      <c r="T23" s="13" t="s">
        <v>26</v>
      </c>
      <c r="U23" s="10">
        <v>1396</v>
      </c>
      <c r="V23" s="11" t="s">
        <v>23</v>
      </c>
    </row>
    <row r="24" spans="1:22" ht="14.4" x14ac:dyDescent="0.3">
      <c r="A24" s="20" t="s">
        <v>60</v>
      </c>
      <c r="B24" s="6">
        <v>26512</v>
      </c>
      <c r="C24" s="8" t="s">
        <v>18</v>
      </c>
      <c r="D24" s="8" t="s">
        <v>61</v>
      </c>
      <c r="E24" s="7" t="s">
        <v>78</v>
      </c>
      <c r="F24" s="32" t="s">
        <v>80</v>
      </c>
      <c r="G24" s="32" t="s">
        <v>81</v>
      </c>
      <c r="H24" s="6">
        <v>41394</v>
      </c>
      <c r="I24" s="6">
        <v>41512</v>
      </c>
      <c r="J24" s="8" t="s">
        <v>32</v>
      </c>
      <c r="K24" s="8" t="s">
        <v>32</v>
      </c>
      <c r="L24" s="13">
        <v>1</v>
      </c>
      <c r="M24" s="14">
        <v>41527</v>
      </c>
      <c r="N24" s="13" t="s">
        <v>46</v>
      </c>
      <c r="O24" s="14">
        <v>41646</v>
      </c>
      <c r="P24" s="21">
        <f t="shared" si="3"/>
        <v>4.333333333333333</v>
      </c>
      <c r="Q24" s="21">
        <f t="shared" si="1"/>
        <v>8.2333333333333325</v>
      </c>
      <c r="R24" s="13" t="s">
        <v>62</v>
      </c>
      <c r="S24" s="14">
        <v>41563</v>
      </c>
      <c r="T24" s="13" t="s">
        <v>34</v>
      </c>
      <c r="U24" s="10">
        <v>531</v>
      </c>
      <c r="V24" s="11" t="s">
        <v>23</v>
      </c>
    </row>
    <row r="25" spans="1:22" ht="14.4" x14ac:dyDescent="0.3">
      <c r="A25" s="20" t="s">
        <v>63</v>
      </c>
      <c r="B25" s="6">
        <v>23385</v>
      </c>
      <c r="C25" s="8" t="s">
        <v>18</v>
      </c>
      <c r="D25" s="8" t="s">
        <v>42</v>
      </c>
      <c r="E25" s="7" t="s">
        <v>78</v>
      </c>
      <c r="F25" s="32" t="s">
        <v>80</v>
      </c>
      <c r="G25" s="32" t="s">
        <v>83</v>
      </c>
      <c r="H25" s="6">
        <v>41400</v>
      </c>
      <c r="I25" s="6">
        <v>41932</v>
      </c>
      <c r="J25" s="8" t="s">
        <v>20</v>
      </c>
      <c r="K25" s="8" t="s">
        <v>20</v>
      </c>
      <c r="L25" s="13">
        <v>1</v>
      </c>
      <c r="M25" s="14">
        <v>41963</v>
      </c>
      <c r="N25" s="13" t="s">
        <v>46</v>
      </c>
      <c r="O25" s="14">
        <v>42257</v>
      </c>
      <c r="P25" s="21">
        <f t="shared" si="3"/>
        <v>18.466666666666665</v>
      </c>
      <c r="Q25" s="21">
        <f t="shared" si="1"/>
        <v>28.133333333333333</v>
      </c>
      <c r="R25" s="13" t="s">
        <v>62</v>
      </c>
      <c r="S25" s="14">
        <v>42037</v>
      </c>
      <c r="T25" s="13" t="s">
        <v>34</v>
      </c>
      <c r="U25" s="10">
        <v>339</v>
      </c>
      <c r="V25" s="11" t="s">
        <v>23</v>
      </c>
    </row>
    <row r="26" spans="1:22" ht="14.4" x14ac:dyDescent="0.3">
      <c r="A26" s="20" t="s">
        <v>64</v>
      </c>
      <c r="B26" s="6">
        <v>24193</v>
      </c>
      <c r="C26" s="8" t="s">
        <v>18</v>
      </c>
      <c r="D26" s="8" t="s">
        <v>61</v>
      </c>
      <c r="E26" s="7" t="s">
        <v>78</v>
      </c>
      <c r="F26" s="32" t="s">
        <v>80</v>
      </c>
      <c r="G26" s="32" t="s">
        <v>81</v>
      </c>
      <c r="H26" s="6">
        <v>41402</v>
      </c>
      <c r="I26" s="6">
        <v>41459</v>
      </c>
      <c r="J26" s="8" t="s">
        <v>34</v>
      </c>
      <c r="K26" s="8" t="s">
        <v>34</v>
      </c>
      <c r="L26" s="13">
        <v>1</v>
      </c>
      <c r="M26" s="14">
        <v>41490</v>
      </c>
      <c r="N26" s="13" t="s">
        <v>46</v>
      </c>
      <c r="O26" s="14">
        <v>41600</v>
      </c>
      <c r="P26" s="21">
        <f t="shared" si="3"/>
        <v>2.8666666666666667</v>
      </c>
      <c r="Q26" s="21">
        <f t="shared" si="1"/>
        <v>6.4666666666666668</v>
      </c>
      <c r="R26" s="13" t="s">
        <v>62</v>
      </c>
      <c r="S26" s="14">
        <v>41535</v>
      </c>
      <c r="T26" s="13" t="s">
        <v>34</v>
      </c>
      <c r="U26" s="10">
        <v>477</v>
      </c>
      <c r="V26" s="11" t="s">
        <v>23</v>
      </c>
    </row>
    <row r="27" spans="1:22" ht="14.4" x14ac:dyDescent="0.3">
      <c r="A27" s="20" t="s">
        <v>65</v>
      </c>
      <c r="B27" s="6">
        <v>23280</v>
      </c>
      <c r="C27" s="8" t="s">
        <v>25</v>
      </c>
      <c r="D27" s="8" t="s">
        <v>61</v>
      </c>
      <c r="E27" s="7" t="s">
        <v>78</v>
      </c>
      <c r="F27" s="32" t="s">
        <v>80</v>
      </c>
      <c r="G27" s="32" t="s">
        <v>81</v>
      </c>
      <c r="H27" s="6">
        <v>41415</v>
      </c>
      <c r="I27" s="6">
        <v>41638</v>
      </c>
      <c r="J27" s="8" t="s">
        <v>34</v>
      </c>
      <c r="K27" s="8" t="s">
        <v>34</v>
      </c>
      <c r="L27" s="13">
        <v>1</v>
      </c>
      <c r="M27" s="14">
        <v>41656</v>
      </c>
      <c r="N27" s="13" t="s">
        <v>46</v>
      </c>
      <c r="O27" s="14">
        <v>41971</v>
      </c>
      <c r="P27" s="21">
        <f t="shared" si="3"/>
        <v>7.8666666666666663</v>
      </c>
      <c r="Q27" s="21">
        <f t="shared" si="1"/>
        <v>18.233333333333334</v>
      </c>
      <c r="R27" s="13" t="s">
        <v>62</v>
      </c>
      <c r="S27" s="14">
        <v>41668</v>
      </c>
      <c r="T27" s="13" t="s">
        <v>34</v>
      </c>
      <c r="U27" s="10">
        <v>463</v>
      </c>
      <c r="V27" s="11" t="s">
        <v>23</v>
      </c>
    </row>
    <row r="28" spans="1:22" ht="14.4" x14ac:dyDescent="0.3">
      <c r="A28" s="20" t="s">
        <v>66</v>
      </c>
      <c r="B28" s="6">
        <v>20822</v>
      </c>
      <c r="C28" s="8" t="s">
        <v>18</v>
      </c>
      <c r="D28" s="8" t="s">
        <v>61</v>
      </c>
      <c r="E28" s="7" t="s">
        <v>78</v>
      </c>
      <c r="F28" s="32" t="s">
        <v>80</v>
      </c>
      <c r="G28" s="32" t="s">
        <v>81</v>
      </c>
      <c r="H28" s="6">
        <v>41418</v>
      </c>
      <c r="I28" s="6">
        <v>41669</v>
      </c>
      <c r="J28" s="8" t="s">
        <v>34</v>
      </c>
      <c r="K28" s="8" t="s">
        <v>34</v>
      </c>
      <c r="L28" s="13">
        <v>1</v>
      </c>
      <c r="M28" s="14">
        <v>41673</v>
      </c>
      <c r="N28" s="13" t="s">
        <v>46</v>
      </c>
      <c r="O28" s="14">
        <v>41722</v>
      </c>
      <c r="P28" s="21">
        <f t="shared" si="3"/>
        <v>8.3000000000000007</v>
      </c>
      <c r="Q28" s="21">
        <f t="shared" si="1"/>
        <v>10</v>
      </c>
      <c r="R28" s="13" t="s">
        <v>62</v>
      </c>
      <c r="S28" s="14">
        <v>41689</v>
      </c>
      <c r="T28" s="13" t="s">
        <v>34</v>
      </c>
      <c r="U28" s="10">
        <v>656</v>
      </c>
      <c r="V28" s="11" t="s">
        <v>23</v>
      </c>
    </row>
    <row r="29" spans="1:22" ht="14.4" x14ac:dyDescent="0.3">
      <c r="A29" s="20" t="s">
        <v>67</v>
      </c>
      <c r="B29" s="6">
        <v>27146</v>
      </c>
      <c r="C29" s="8" t="s">
        <v>25</v>
      </c>
      <c r="D29" s="8" t="s">
        <v>40</v>
      </c>
      <c r="E29" s="7" t="s">
        <v>78</v>
      </c>
      <c r="F29" s="32" t="s">
        <v>80</v>
      </c>
      <c r="G29" s="32" t="s">
        <v>81</v>
      </c>
      <c r="H29" s="6">
        <v>41421</v>
      </c>
      <c r="I29" s="6">
        <v>41589</v>
      </c>
      <c r="J29" s="8" t="s">
        <v>20</v>
      </c>
      <c r="K29" s="8" t="s">
        <v>34</v>
      </c>
      <c r="L29" s="13">
        <v>1</v>
      </c>
      <c r="M29" s="14">
        <v>41592</v>
      </c>
      <c r="N29" s="13" t="s">
        <v>46</v>
      </c>
      <c r="O29" s="14">
        <v>41696</v>
      </c>
      <c r="P29" s="21">
        <f t="shared" si="3"/>
        <v>5.5666666666666664</v>
      </c>
      <c r="Q29" s="21">
        <f t="shared" si="1"/>
        <v>8.9666666666666668</v>
      </c>
      <c r="R29" s="13" t="s">
        <v>68</v>
      </c>
      <c r="S29" s="14">
        <v>41619</v>
      </c>
      <c r="T29" s="13" t="s">
        <v>34</v>
      </c>
      <c r="U29" s="10">
        <v>5233</v>
      </c>
      <c r="V29" s="11" t="s">
        <v>23</v>
      </c>
    </row>
    <row r="30" spans="1:22" ht="14.4" x14ac:dyDescent="0.3">
      <c r="A30" s="20" t="s">
        <v>44</v>
      </c>
      <c r="B30" s="6">
        <v>24430</v>
      </c>
      <c r="C30" s="8" t="s">
        <v>18</v>
      </c>
      <c r="D30" s="8" t="s">
        <v>42</v>
      </c>
      <c r="E30" s="7" t="s">
        <v>78</v>
      </c>
      <c r="F30" s="32" t="s">
        <v>80</v>
      </c>
      <c r="G30" s="32" t="s">
        <v>81</v>
      </c>
      <c r="H30" s="6">
        <v>41444</v>
      </c>
      <c r="I30" s="6">
        <v>42486</v>
      </c>
      <c r="J30" s="8" t="s">
        <v>20</v>
      </c>
      <c r="K30" s="8" t="s">
        <v>38</v>
      </c>
      <c r="L30" s="13">
        <v>0</v>
      </c>
      <c r="M30" s="13" t="s">
        <v>26</v>
      </c>
      <c r="N30" s="13" t="s">
        <v>21</v>
      </c>
      <c r="O30" s="14">
        <v>44158</v>
      </c>
      <c r="P30" s="21">
        <f>DAYS360(H30,O30,TRUE)/30</f>
        <v>89.13333333333334</v>
      </c>
      <c r="Q30" s="21">
        <f t="shared" si="1"/>
        <v>89.13333333333334</v>
      </c>
      <c r="R30" s="13" t="s">
        <v>26</v>
      </c>
      <c r="S30" s="13" t="s">
        <v>26</v>
      </c>
      <c r="T30" s="13" t="s">
        <v>26</v>
      </c>
      <c r="U30" s="10">
        <v>319</v>
      </c>
      <c r="V30" s="11" t="s">
        <v>23</v>
      </c>
    </row>
    <row r="31" spans="1:22" ht="14.4" x14ac:dyDescent="0.3">
      <c r="A31" s="20" t="s">
        <v>69</v>
      </c>
      <c r="B31" s="6">
        <v>19801</v>
      </c>
      <c r="C31" s="8" t="s">
        <v>25</v>
      </c>
      <c r="D31" s="8" t="s">
        <v>61</v>
      </c>
      <c r="E31" s="7" t="s">
        <v>78</v>
      </c>
      <c r="F31" s="32" t="s">
        <v>80</v>
      </c>
      <c r="G31" s="32" t="s">
        <v>81</v>
      </c>
      <c r="H31" s="6">
        <v>41452</v>
      </c>
      <c r="I31" s="6">
        <v>41876</v>
      </c>
      <c r="J31" s="8" t="s">
        <v>32</v>
      </c>
      <c r="K31" s="8" t="s">
        <v>34</v>
      </c>
      <c r="L31" s="13">
        <v>1</v>
      </c>
      <c r="M31" s="14">
        <v>41907</v>
      </c>
      <c r="N31" s="13" t="s">
        <v>46</v>
      </c>
      <c r="O31" s="14">
        <v>42006</v>
      </c>
      <c r="P31" s="21">
        <f>DAYS360(H31,M31,TRUE)/30</f>
        <v>14.933333333333334</v>
      </c>
      <c r="Q31" s="21">
        <f t="shared" si="1"/>
        <v>18.166666666666668</v>
      </c>
      <c r="R31" s="13" t="s">
        <v>43</v>
      </c>
      <c r="S31" s="14">
        <v>41934</v>
      </c>
      <c r="T31" s="13" t="s">
        <v>34</v>
      </c>
      <c r="U31" s="10">
        <v>507</v>
      </c>
      <c r="V31" s="11" t="s">
        <v>23</v>
      </c>
    </row>
    <row r="32" spans="1:22" ht="14.4" x14ac:dyDescent="0.3">
      <c r="A32" s="20" t="s">
        <v>70</v>
      </c>
      <c r="B32" s="6">
        <v>17974</v>
      </c>
      <c r="C32" s="8" t="s">
        <v>18</v>
      </c>
      <c r="D32" s="8" t="s">
        <v>42</v>
      </c>
      <c r="E32" s="7" t="s">
        <v>78</v>
      </c>
      <c r="F32" s="32" t="s">
        <v>80</v>
      </c>
      <c r="G32" s="32" t="s">
        <v>81</v>
      </c>
      <c r="H32" s="6">
        <v>41463</v>
      </c>
      <c r="I32" s="6">
        <v>41493</v>
      </c>
      <c r="J32" s="8" t="s">
        <v>34</v>
      </c>
      <c r="K32" s="8" t="s">
        <v>34</v>
      </c>
      <c r="L32" s="13">
        <v>1</v>
      </c>
      <c r="M32" s="14">
        <v>41493</v>
      </c>
      <c r="N32" s="13" t="s">
        <v>46</v>
      </c>
      <c r="O32" s="14">
        <v>41521</v>
      </c>
      <c r="P32" s="21">
        <f>DAYS360(H32,M32,TRUE)/30</f>
        <v>0.96666666666666667</v>
      </c>
      <c r="Q32" s="21">
        <f t="shared" si="1"/>
        <v>1.8666666666666667</v>
      </c>
      <c r="R32" s="13" t="s">
        <v>26</v>
      </c>
      <c r="S32" s="13" t="s">
        <v>26</v>
      </c>
      <c r="T32" s="13" t="s">
        <v>26</v>
      </c>
      <c r="U32" s="10">
        <v>294</v>
      </c>
      <c r="V32" s="11" t="s">
        <v>23</v>
      </c>
    </row>
    <row r="33" spans="1:22" ht="14.4" x14ac:dyDescent="0.3">
      <c r="A33" s="20" t="s">
        <v>71</v>
      </c>
      <c r="B33" s="6">
        <v>28943</v>
      </c>
      <c r="C33" s="8" t="s">
        <v>25</v>
      </c>
      <c r="D33" s="8" t="s">
        <v>61</v>
      </c>
      <c r="E33" s="7" t="s">
        <v>78</v>
      </c>
      <c r="F33" s="32" t="s">
        <v>80</v>
      </c>
      <c r="G33" s="32" t="s">
        <v>82</v>
      </c>
      <c r="H33" s="6">
        <v>41589</v>
      </c>
      <c r="I33" s="6">
        <v>42317</v>
      </c>
      <c r="J33" s="8" t="s">
        <v>32</v>
      </c>
      <c r="K33" s="8" t="s">
        <v>34</v>
      </c>
      <c r="L33" s="13">
        <v>1</v>
      </c>
      <c r="M33" s="14">
        <v>42289</v>
      </c>
      <c r="N33" s="13" t="s">
        <v>46</v>
      </c>
      <c r="O33" s="14">
        <v>42597</v>
      </c>
      <c r="P33" s="21">
        <f>DAYS360(H33,M33,TRUE)/30</f>
        <v>23.033333333333335</v>
      </c>
      <c r="Q33" s="21">
        <f t="shared" si="1"/>
        <v>33.133333333333333</v>
      </c>
      <c r="R33" s="13" t="s">
        <v>43</v>
      </c>
      <c r="S33" s="14">
        <v>42452</v>
      </c>
      <c r="T33" s="22"/>
      <c r="U33" s="10">
        <v>457</v>
      </c>
      <c r="V33" s="11" t="s">
        <v>23</v>
      </c>
    </row>
    <row r="34" spans="1:22" ht="14.4" x14ac:dyDescent="0.3">
      <c r="A34" s="20" t="s">
        <v>45</v>
      </c>
      <c r="B34" s="6">
        <v>18283</v>
      </c>
      <c r="C34" s="8" t="s">
        <v>25</v>
      </c>
      <c r="D34" s="8" t="s">
        <v>42</v>
      </c>
      <c r="E34" s="7" t="s">
        <v>78</v>
      </c>
      <c r="F34" s="32" t="s">
        <v>80</v>
      </c>
      <c r="G34" s="32" t="s">
        <v>81</v>
      </c>
      <c r="H34" s="6">
        <v>41596</v>
      </c>
      <c r="I34" s="6">
        <v>42464</v>
      </c>
      <c r="J34" s="8" t="s">
        <v>38</v>
      </c>
      <c r="K34" s="8" t="s">
        <v>38</v>
      </c>
      <c r="L34" s="13">
        <v>0</v>
      </c>
      <c r="M34" s="13" t="s">
        <v>26</v>
      </c>
      <c r="N34" s="13" t="s">
        <v>21</v>
      </c>
      <c r="O34" s="14">
        <v>44158</v>
      </c>
      <c r="P34" s="21">
        <f>DAYS360(H34,O34,TRUE)/30</f>
        <v>84.166666666666671</v>
      </c>
      <c r="Q34" s="21">
        <f t="shared" si="1"/>
        <v>84.166666666666671</v>
      </c>
      <c r="R34" s="13" t="s">
        <v>26</v>
      </c>
      <c r="S34" s="14" t="s">
        <v>26</v>
      </c>
      <c r="T34" s="13" t="s">
        <v>26</v>
      </c>
      <c r="U34" s="10">
        <v>519</v>
      </c>
      <c r="V34" s="11" t="s">
        <v>23</v>
      </c>
    </row>
    <row r="35" spans="1:22" ht="14.4" x14ac:dyDescent="0.3">
      <c r="A35" s="20" t="s">
        <v>72</v>
      </c>
      <c r="B35" s="6">
        <v>21367</v>
      </c>
      <c r="C35" s="8" t="s">
        <v>25</v>
      </c>
      <c r="D35" s="8" t="s">
        <v>40</v>
      </c>
      <c r="E35" s="7" t="s">
        <v>78</v>
      </c>
      <c r="F35" s="32" t="s">
        <v>80</v>
      </c>
      <c r="G35" s="32" t="s">
        <v>81</v>
      </c>
      <c r="H35" s="6">
        <v>41607</v>
      </c>
      <c r="I35" s="6">
        <v>41775</v>
      </c>
      <c r="J35" s="8" t="s">
        <v>34</v>
      </c>
      <c r="K35" s="8" t="s">
        <v>34</v>
      </c>
      <c r="L35" s="8">
        <v>1</v>
      </c>
      <c r="M35" s="6">
        <v>41778</v>
      </c>
      <c r="N35" s="8" t="s">
        <v>46</v>
      </c>
      <c r="O35" s="6">
        <v>41848</v>
      </c>
      <c r="P35" s="9">
        <f>DAYS360(H35,M35,TRUE)/30</f>
        <v>5.666666666666667</v>
      </c>
      <c r="Q35" s="9">
        <f t="shared" si="1"/>
        <v>7.9666666666666668</v>
      </c>
      <c r="R35" s="8" t="s">
        <v>43</v>
      </c>
      <c r="S35" s="6"/>
      <c r="T35" s="8" t="s">
        <v>34</v>
      </c>
      <c r="U35" s="10">
        <v>1118</v>
      </c>
      <c r="V35" s="11" t="s">
        <v>23</v>
      </c>
    </row>
    <row r="36" spans="1:22" ht="14.4" x14ac:dyDescent="0.3">
      <c r="A36" s="20" t="s">
        <v>73</v>
      </c>
      <c r="B36" s="6">
        <v>23806</v>
      </c>
      <c r="C36" s="8" t="s">
        <v>18</v>
      </c>
      <c r="D36" s="8" t="s">
        <v>42</v>
      </c>
      <c r="E36" s="7" t="s">
        <v>78</v>
      </c>
      <c r="F36" s="32" t="s">
        <v>80</v>
      </c>
      <c r="G36" s="32" t="s">
        <v>81</v>
      </c>
      <c r="H36" s="6">
        <v>41612</v>
      </c>
      <c r="I36" s="6">
        <v>41642</v>
      </c>
      <c r="J36" s="8" t="s">
        <v>34</v>
      </c>
      <c r="K36" s="8" t="s">
        <v>34</v>
      </c>
      <c r="L36" s="8">
        <v>1</v>
      </c>
      <c r="M36" s="6">
        <v>41649</v>
      </c>
      <c r="N36" s="8" t="s">
        <v>46</v>
      </c>
      <c r="O36" s="6">
        <v>41652</v>
      </c>
      <c r="P36" s="9">
        <f>DAYS360(H36,M36,TRUE)/30</f>
        <v>1.2</v>
      </c>
      <c r="Q36" s="9">
        <f t="shared" si="1"/>
        <v>1.3</v>
      </c>
      <c r="R36" s="8" t="s">
        <v>26</v>
      </c>
      <c r="S36" s="6" t="s">
        <v>26</v>
      </c>
      <c r="T36" s="8" t="s">
        <v>26</v>
      </c>
      <c r="U36" s="10">
        <v>1267</v>
      </c>
      <c r="V36" s="11" t="s">
        <v>23</v>
      </c>
    </row>
  </sheetData>
  <sortState xmlns:xlrd2="http://schemas.microsoft.com/office/spreadsheetml/2017/richdata2" ref="A2:S49">
    <sortCondition ref="A1:A4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>
      <selection activeCell="C16" sqref="C16"/>
    </sheetView>
  </sheetViews>
  <sheetFormatPr defaultColWidth="19.6640625" defaultRowHeight="14.4" x14ac:dyDescent="0.3"/>
  <cols>
    <col min="1" max="1" width="4.5546875" style="30" customWidth="1"/>
    <col min="2" max="2" width="24.109375" style="31" customWidth="1"/>
    <col min="3" max="3" width="25.33203125" style="30" bestFit="1" customWidth="1"/>
    <col min="4" max="16384" width="19.6640625" style="30"/>
  </cols>
  <sheetData>
    <row r="1" spans="1:3" x14ac:dyDescent="0.3">
      <c r="A1" s="26" t="s">
        <v>0</v>
      </c>
      <c r="B1" s="27" t="s">
        <v>84</v>
      </c>
      <c r="C1" s="28" t="s">
        <v>85</v>
      </c>
    </row>
    <row r="2" spans="1:3" x14ac:dyDescent="0.3">
      <c r="A2" s="24" t="s">
        <v>17</v>
      </c>
      <c r="B2" s="25" t="s">
        <v>86</v>
      </c>
      <c r="C2" s="29"/>
    </row>
    <row r="3" spans="1:3" x14ac:dyDescent="0.3">
      <c r="A3" s="24" t="s">
        <v>28</v>
      </c>
      <c r="B3" s="25" t="s">
        <v>87</v>
      </c>
      <c r="C3" s="29"/>
    </row>
    <row r="4" spans="1:3" x14ac:dyDescent="0.3">
      <c r="A4" s="24" t="s">
        <v>30</v>
      </c>
      <c r="B4" s="25" t="s">
        <v>88</v>
      </c>
      <c r="C4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Mariaelena Capone</dc:creator>
  <cp:lastModifiedBy>Ciro Francesco Ruggiero</cp:lastModifiedBy>
  <dcterms:created xsi:type="dcterms:W3CDTF">2020-11-27T12:41:21Z</dcterms:created>
  <dcterms:modified xsi:type="dcterms:W3CDTF">2022-09-08T13:35:49Z</dcterms:modified>
</cp:coreProperties>
</file>