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anuscript\D-NAC\Theranostics\Theranostics Final\"/>
    </mc:Choice>
  </mc:AlternateContent>
  <xr:revisionPtr revIDLastSave="0" documentId="13_ncr:1_{480F82AD-667C-4667-95A5-6D28062741E2}" xr6:coauthVersionLast="47" xr6:coauthVersionMax="47" xr10:uidLastSave="{00000000-0000-0000-0000-000000000000}"/>
  <bookViews>
    <workbookView xWindow="3120" yWindow="3120" windowWidth="18900" windowHeight="15345" firstSheet="10" activeTab="15" xr2:uid="{E34103FE-EA6D-457E-B4EC-38F3BDB7D8EF}"/>
  </bookViews>
  <sheets>
    <sheet name="Fig 2E-G" sheetId="10" r:id="rId1"/>
    <sheet name="Fig 4B-D,F,G" sheetId="15" r:id="rId2"/>
    <sheet name="Fig 5B-D" sheetId="13" r:id="rId3"/>
    <sheet name="Fig 6B-D" sheetId="23" r:id="rId4"/>
    <sheet name="Fig 7E-F,H" sheetId="31" r:id="rId5"/>
    <sheet name="Fig 8A-B" sheetId="33" r:id="rId6"/>
    <sheet name="Fig S5" sheetId="37" r:id="rId7"/>
    <sheet name="Fig S6A-B " sheetId="27" r:id="rId8"/>
    <sheet name="Fig S8" sheetId="39" r:id="rId9"/>
    <sheet name="Fig S9A-B " sheetId="29" r:id="rId10"/>
    <sheet name="Fig S10" sheetId="40" r:id="rId11"/>
    <sheet name="Fig S11A-B " sheetId="25" r:id="rId12"/>
    <sheet name="Fig S12" sheetId="36" r:id="rId13"/>
    <sheet name="Fig S13A-B" sheetId="35" r:id="rId14"/>
    <sheet name="Fig S14A-B" sheetId="34" r:id="rId15"/>
    <sheet name="Fig S15A-G" sheetId="3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3" l="1"/>
  <c r="B43" i="23"/>
  <c r="C57" i="13"/>
  <c r="B57" i="13"/>
  <c r="D81" i="31"/>
  <c r="B81" i="31"/>
  <c r="C141" i="15"/>
  <c r="B141" i="15"/>
  <c r="C100" i="15"/>
  <c r="B100" i="15"/>
  <c r="C34" i="37"/>
  <c r="B34" i="37"/>
  <c r="C19" i="40" l="1"/>
  <c r="B19" i="40"/>
  <c r="B26" i="13"/>
  <c r="C26" i="13"/>
  <c r="C26" i="39"/>
  <c r="B26" i="39"/>
  <c r="B16" i="33"/>
  <c r="K16" i="33"/>
  <c r="J16" i="33"/>
  <c r="G16" i="33"/>
  <c r="F16" i="33"/>
  <c r="C16" i="33"/>
  <c r="B17" i="35" l="1"/>
  <c r="C35" i="29"/>
  <c r="B35" i="29"/>
  <c r="C14" i="29"/>
  <c r="B14" i="29"/>
  <c r="C42" i="27"/>
  <c r="B42" i="27"/>
  <c r="C19" i="27"/>
  <c r="B19" i="27"/>
  <c r="G24" i="36"/>
  <c r="G28" i="36" s="1"/>
  <c r="F24" i="36"/>
  <c r="F28" i="36" s="1"/>
  <c r="E24" i="36"/>
  <c r="D24" i="36"/>
  <c r="D28" i="36" s="1"/>
  <c r="C24" i="36"/>
  <c r="C28" i="36" s="1"/>
  <c r="B24" i="36"/>
  <c r="B43" i="15"/>
  <c r="I17" i="35"/>
  <c r="C43" i="35"/>
  <c r="D43" i="35"/>
  <c r="E43" i="35"/>
  <c r="B43" i="35"/>
  <c r="C17" i="35"/>
  <c r="D17" i="35"/>
  <c r="E17" i="35"/>
  <c r="F17" i="35"/>
  <c r="G17" i="35"/>
  <c r="H17" i="35"/>
  <c r="F34" i="34"/>
  <c r="C34" i="34"/>
  <c r="D34" i="34"/>
  <c r="G34" i="34"/>
  <c r="H34" i="34"/>
  <c r="J34" i="34"/>
  <c r="K34" i="34"/>
  <c r="L34" i="34"/>
  <c r="B34" i="34"/>
  <c r="D112" i="3" l="1"/>
  <c r="C112" i="3"/>
  <c r="B112" i="3"/>
  <c r="D96" i="3"/>
  <c r="C96" i="3"/>
  <c r="B96" i="3"/>
  <c r="D80" i="3"/>
  <c r="C80" i="3"/>
  <c r="B80" i="3"/>
  <c r="D64" i="3"/>
  <c r="C64" i="3"/>
  <c r="B64" i="3"/>
  <c r="D48" i="3"/>
  <c r="C48" i="3"/>
  <c r="B48" i="3"/>
  <c r="D32" i="3"/>
  <c r="C32" i="3"/>
  <c r="B32" i="3"/>
  <c r="I33" i="33"/>
  <c r="H33" i="33"/>
  <c r="G33" i="33"/>
  <c r="D40" i="33"/>
  <c r="C40" i="33"/>
  <c r="B40" i="33"/>
  <c r="G48" i="31"/>
  <c r="F48" i="31"/>
  <c r="E48" i="31"/>
  <c r="D48" i="31"/>
  <c r="C48" i="31"/>
  <c r="B48" i="31"/>
  <c r="C29" i="23"/>
  <c r="B29" i="23"/>
  <c r="C43" i="15"/>
  <c r="C65" i="15"/>
  <c r="B65" i="15"/>
  <c r="C36" i="13"/>
  <c r="B36" i="13"/>
  <c r="F48" i="10"/>
  <c r="F60" i="10"/>
  <c r="C60" i="10"/>
  <c r="F59" i="10"/>
  <c r="C59" i="10"/>
  <c r="F58" i="10"/>
  <c r="C58" i="10"/>
  <c r="F57" i="10"/>
  <c r="C57" i="10"/>
  <c r="F56" i="10"/>
  <c r="C56" i="10"/>
  <c r="F55" i="10"/>
  <c r="C55" i="10"/>
  <c r="F54" i="10"/>
  <c r="C54" i="10"/>
  <c r="F53" i="10"/>
  <c r="C53" i="10"/>
  <c r="F52" i="10"/>
  <c r="C52" i="10"/>
  <c r="F51" i="10"/>
  <c r="C51" i="10"/>
  <c r="F50" i="10"/>
  <c r="C50" i="10"/>
  <c r="F49" i="10"/>
  <c r="C49" i="10"/>
  <c r="C48" i="10"/>
  <c r="G28" i="10"/>
  <c r="C28" i="10"/>
  <c r="G27" i="10"/>
  <c r="C27" i="10"/>
  <c r="G26" i="10"/>
  <c r="C26" i="10"/>
  <c r="G25" i="10"/>
  <c r="C25" i="10"/>
  <c r="C24" i="31"/>
  <c r="B24" i="31"/>
  <c r="B19" i="23" l="1"/>
  <c r="C19" i="23"/>
  <c r="D19" i="23"/>
  <c r="B34" i="15"/>
  <c r="C34" i="15"/>
  <c r="D34" i="15"/>
  <c r="D26" i="13"/>
  <c r="I9" i="10"/>
  <c r="I10" i="10"/>
  <c r="C10" i="10"/>
  <c r="C9" i="10"/>
  <c r="C16" i="3"/>
  <c r="D16" i="3"/>
  <c r="B16" i="3"/>
</calcChain>
</file>

<file path=xl/sharedStrings.xml><?xml version="1.0" encoding="utf-8"?>
<sst xmlns="http://schemas.openxmlformats.org/spreadsheetml/2006/main" count="343" uniqueCount="126">
  <si>
    <t>Graphs are mean +/- SD</t>
  </si>
  <si>
    <t>n=</t>
  </si>
  <si>
    <t>Uninfected</t>
  </si>
  <si>
    <t xml:space="preserve">n= </t>
  </si>
  <si>
    <t>Graphs are median +/- IQR</t>
  </si>
  <si>
    <t>Blood</t>
  </si>
  <si>
    <t>Brain lesion</t>
  </si>
  <si>
    <t>Unaffected brain</t>
  </si>
  <si>
    <t>CSF</t>
  </si>
  <si>
    <t>TB meningitis</t>
  </si>
  <si>
    <t>VOI n=</t>
  </si>
  <si>
    <t>animal n=</t>
  </si>
  <si>
    <t>Heart</t>
  </si>
  <si>
    <t>Lung</t>
  </si>
  <si>
    <t>Liver</t>
  </si>
  <si>
    <t>Spleen</t>
  </si>
  <si>
    <t>Kidney</t>
  </si>
  <si>
    <t>Small intestine</t>
  </si>
  <si>
    <t>Large intestine</t>
  </si>
  <si>
    <t>Fat</t>
  </si>
  <si>
    <t>Muscle</t>
  </si>
  <si>
    <t>Bone</t>
  </si>
  <si>
    <t>Urine</t>
  </si>
  <si>
    <t>Bile</t>
  </si>
  <si>
    <t>Infected - W0</t>
  </si>
  <si>
    <t>Infected - W2 Saline</t>
  </si>
  <si>
    <t>Infected - W2 D-NAC</t>
  </si>
  <si>
    <t>D-NAC W2</t>
  </si>
  <si>
    <t>animal n =</t>
  </si>
  <si>
    <t>0 </t>
  </si>
  <si>
    <t>Week 0</t>
  </si>
  <si>
    <t>Week 2</t>
  </si>
  <si>
    <t>Uninfected W1</t>
  </si>
  <si>
    <t>Uninfected W2</t>
  </si>
  <si>
    <t>Graphs are median +/- IQR and data presented as % of uninfected control's average</t>
  </si>
  <si>
    <t>Time (min)</t>
  </si>
  <si>
    <t>Sample</t>
  </si>
  <si>
    <t>Time (week)</t>
  </si>
  <si>
    <t>Infected - W1 Saline</t>
  </si>
  <si>
    <t>Infected - W1 D-NAC</t>
  </si>
  <si>
    <t>Brain</t>
  </si>
  <si>
    <t>CSF Protein</t>
  </si>
  <si>
    <t>CSF IL-17A</t>
  </si>
  <si>
    <t>CSF IL-1beta</t>
  </si>
  <si>
    <t>CSF TNF-alpha</t>
  </si>
  <si>
    <t>CSF IL-1alpha</t>
  </si>
  <si>
    <t>CSF IL-21</t>
  </si>
  <si>
    <t>CSF IL-8</t>
  </si>
  <si>
    <t>CSF MMP-9</t>
  </si>
  <si>
    <t>CSF MIP-1beta</t>
  </si>
  <si>
    <t>animals n =</t>
  </si>
  <si>
    <t>areas n =</t>
  </si>
  <si>
    <t>Iba-1/DAPI</t>
  </si>
  <si>
    <t>area n =</t>
  </si>
  <si>
    <t>GFAP/DAPI</t>
  </si>
  <si>
    <t>Luxol fast blue (mm2)</t>
  </si>
  <si>
    <t>5</t>
  </si>
  <si>
    <t>Week</t>
  </si>
  <si>
    <t>Saline</t>
  </si>
  <si>
    <t>D-NAC</t>
  </si>
  <si>
    <t>Week 0</t>
  </si>
  <si>
    <t>Week 1</t>
  </si>
  <si>
    <t>Week 2</t>
  </si>
  <si>
    <t>Infected - Saline</t>
  </si>
  <si>
    <t>Infected - D-NAC</t>
  </si>
  <si>
    <t>Infected - Saline Week 1</t>
  </si>
  <si>
    <t>Infected - Saline Week 2</t>
  </si>
  <si>
    <t>Saline Male</t>
  </si>
  <si>
    <t>Saline Female</t>
  </si>
  <si>
    <t>Infected - D-NAC Week 1</t>
  </si>
  <si>
    <t>D-NAC Male</t>
  </si>
  <si>
    <t>D-NAC Female</t>
  </si>
  <si>
    <t>Infected - D-NAC Week 2</t>
  </si>
  <si>
    <t>score n=</t>
  </si>
  <si>
    <t>animal</t>
  </si>
  <si>
    <t>Fig. 8A CFUs</t>
  </si>
  <si>
    <t>Fig. 8B CSF indices</t>
  </si>
  <si>
    <t>Fig. 2E 124I-Dendrimer PET</t>
  </si>
  <si>
    <t>Fig. 2F 124I-Dendrimer PET ID%/g in CNS</t>
  </si>
  <si>
    <t>Fig. 2G 124I-Dendrimer PET ID%/g in other tissues</t>
  </si>
  <si>
    <t>Fig. 7H Luxol fast blue</t>
  </si>
  <si>
    <t>Infected - Saline</t>
  </si>
  <si>
    <t># scores below lowest uninfected</t>
  </si>
  <si>
    <t>percent below lowest uninfected</t>
  </si>
  <si>
    <t>Fig. 7E Neurobehaviorial scores prior to treatment</t>
  </si>
  <si>
    <t>Fig. 7F Neurobehaviorial scores overtime</t>
  </si>
  <si>
    <t>Brain lesion</t>
  </si>
  <si>
    <t>Unaffected brain</t>
  </si>
  <si>
    <t xml:space="preserve">Fig. 4B 124I-DPA SUV ratio over time </t>
  </si>
  <si>
    <t>Fig. 4F Iba-1</t>
  </si>
  <si>
    <t>Fig. 4G GFAP</t>
  </si>
  <si>
    <t>Infected - Week 0</t>
  </si>
  <si>
    <t>Graph is individual VOIs over time (represented as SUV ratio)</t>
  </si>
  <si>
    <t xml:space="preserve">Graphs are median +/- IQR and data presented as % of uninfected </t>
  </si>
  <si>
    <t>Graphs are median +/- IQR and data presented as % of uninfected</t>
  </si>
  <si>
    <t>sections n =</t>
  </si>
  <si>
    <t xml:space="preserve">Fig. 5B 18F-FDG SUV ratio over time </t>
  </si>
  <si>
    <t xml:space="preserve">Fig. 6B F18-py-Albumin SUV ratio over time </t>
  </si>
  <si>
    <t>sections/animal =</t>
  </si>
  <si>
    <t>Fig. S5 124I-DPA SUV ratios in uninfected and infected pre-treatment</t>
  </si>
  <si>
    <t>Fig. S6A I124-DPA individual VOIs over time with D-NAC treatment</t>
  </si>
  <si>
    <t>Fig. S6B I124-DPA individual VOIs over time with Saline treatment</t>
  </si>
  <si>
    <t>Fig. S8 18F-FDG SUV ratios in uninfected and infected pre-treatment</t>
  </si>
  <si>
    <t>Fig. S9A 18F-FDG individual VOIs over time with D-NAC treatment</t>
  </si>
  <si>
    <t>Fig. S9B 18F-FDG individual VOIs over time with Saline treatment</t>
  </si>
  <si>
    <t>Fig. S10 18F-py-Albumin SUV ratios in uninfected and infected pre-treatment</t>
  </si>
  <si>
    <t>Fig. S11A F18-py-Albumin individual VOIs over time with D-NAC treatment</t>
  </si>
  <si>
    <t>Fig. S11B F18-py-Albumin individual VOIs over time with Saline treatment</t>
  </si>
  <si>
    <t>Fig. S12 Neurobehavioral scores below lowest uninfected score</t>
  </si>
  <si>
    <t>Fig. S13A Neurobehavioral scores separated by sex, treatment group and weeks of treatment</t>
  </si>
  <si>
    <t>Fig. S13B Neurobehavioral scores seperated by sex and treatment group only (weeks of treatment combined)</t>
  </si>
  <si>
    <t>Fig. S14A Mean weight change over time</t>
  </si>
  <si>
    <t>Fig. S14B Individual weight change over time</t>
  </si>
  <si>
    <t xml:space="preserve">Fig. S15A </t>
  </si>
  <si>
    <t>Fig. S15B</t>
  </si>
  <si>
    <t>Fig. S15C</t>
  </si>
  <si>
    <t>Fig. S15D</t>
  </si>
  <si>
    <t>Fig. S15E</t>
  </si>
  <si>
    <t>Fig. S15F</t>
  </si>
  <si>
    <t>Fig. S15G</t>
  </si>
  <si>
    <t>Fig. 4C 124I-DPA SUV ratio fold change normalized to Week 0</t>
  </si>
  <si>
    <t>Fig. 4D 124I-DPA SUV ratio fold change at Week 2</t>
  </si>
  <si>
    <t>Fig. 5C 18F-FDG SUV ratio fold change normalized to Week 0</t>
  </si>
  <si>
    <t>Fig. 5D 18F-FDG SUV ratio fold change at Week 2</t>
  </si>
  <si>
    <t>Fig. 6D F18-py-Albumin SUV ratio fold change at Week 2</t>
  </si>
  <si>
    <t>Fig. 6C F18-py-Albumin SUV ratio fold change normalized to Week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</si>
</sst>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FF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3" fillId="0" borderId="7" xfId="0" applyFont="1" applyBorder="1"/>
    <xf numFmtId="0" fontId="3" fillId="0" borderId="3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4" xfId="0" applyFont="1" applyBorder="1"/>
    <xf numFmtId="0" fontId="4" fillId="0" borderId="3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3" fillId="0" borderId="4" xfId="0" applyFont="1" applyBorder="1" applyAlignment="1">
      <alignment horizontal="left"/>
    </xf>
    <xf numFmtId="0" fontId="3" fillId="0" borderId="13" xfId="0" applyFont="1" applyBorder="1"/>
    <xf numFmtId="0" fontId="3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3" fillId="0" borderId="3" xfId="0" applyFont="1" applyBorder="1" applyAlignment="1">
      <alignment horizontal="left"/>
    </xf>
    <xf numFmtId="0" fontId="3" fillId="0" borderId="11" xfId="0" applyFont="1" applyBorder="1"/>
    <xf numFmtId="0" fontId="3" fillId="0" borderId="1" xfId="0" applyFont="1" applyBorder="1" applyAlignment="1">
      <alignment horizontal="center"/>
    </xf>
    <xf numFmtId="0" fontId="0" fillId="0" borderId="2" xfId="0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7" xfId="0" applyFont="1" applyBorder="1"/>
    <xf numFmtId="0" fontId="5" fillId="0" borderId="10" xfId="0" applyFont="1" applyBorder="1"/>
    <xf numFmtId="0" fontId="5" fillId="0" borderId="12" xfId="0" applyFont="1" applyBorder="1"/>
    <xf numFmtId="0" fontId="5" fillId="0" borderId="8" xfId="0" applyFont="1" applyBorder="1"/>
    <xf numFmtId="0" fontId="5" fillId="0" borderId="13" xfId="0" applyFont="1" applyBorder="1"/>
    <xf numFmtId="0" fontId="5" fillId="0" borderId="1" xfId="0" applyFont="1" applyBorder="1" applyAlignment="1">
      <alignment horizontal="center"/>
    </xf>
    <xf numFmtId="0" fontId="5" fillId="0" borderId="9" xfId="0" applyFont="1" applyBorder="1"/>
    <xf numFmtId="0" fontId="5" fillId="0" borderId="11" xfId="0" applyFont="1" applyBorder="1"/>
    <xf numFmtId="0" fontId="5" fillId="0" borderId="14" xfId="0" applyFont="1" applyBorder="1"/>
    <xf numFmtId="0" fontId="6" fillId="0" borderId="0" xfId="0" applyFont="1"/>
    <xf numFmtId="0" fontId="0" fillId="0" borderId="0" xfId="0" applyAlignment="1">
      <alignment wrapText="1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164" fontId="5" fillId="0" borderId="0" xfId="1" applyNumberFormat="1" applyFont="1" applyFill="1"/>
    <xf numFmtId="164" fontId="0" fillId="0" borderId="0" xfId="1" applyNumberFormat="1" applyFont="1" applyFill="1"/>
    <xf numFmtId="0" fontId="8" fillId="0" borderId="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8" xfId="0" applyFont="1" applyBorder="1"/>
    <xf numFmtId="0" fontId="0" fillId="0" borderId="18" xfId="0" applyBorder="1"/>
    <xf numFmtId="0" fontId="3" fillId="0" borderId="19" xfId="0" applyFont="1" applyBorder="1"/>
    <xf numFmtId="0" fontId="2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40B00-ED1A-484B-AE22-50841D9BD7F2}">
  <dimension ref="A1:N60"/>
  <sheetViews>
    <sheetView topLeftCell="A56" workbookViewId="0">
      <selection activeCell="A2" sqref="A2:XFD2"/>
    </sheetView>
  </sheetViews>
  <sheetFormatPr defaultRowHeight="15" x14ac:dyDescent="0.25"/>
  <cols>
    <col min="2" max="2" width="16.28515625" customWidth="1"/>
  </cols>
  <sheetData>
    <row r="1" spans="1:14" x14ac:dyDescent="0.25">
      <c r="A1" s="1" t="s">
        <v>4</v>
      </c>
    </row>
    <row r="3" spans="1:14" x14ac:dyDescent="0.25">
      <c r="A3" s="1" t="s">
        <v>77</v>
      </c>
      <c r="B3" s="1"/>
      <c r="C3" s="1"/>
    </row>
    <row r="4" spans="1:14" x14ac:dyDescent="0.25">
      <c r="B4" s="4" t="s">
        <v>35</v>
      </c>
      <c r="C4" s="68" t="s">
        <v>86</v>
      </c>
      <c r="D4" s="69"/>
      <c r="E4" s="69"/>
      <c r="F4" s="69"/>
      <c r="G4" s="69"/>
      <c r="H4" s="70"/>
      <c r="I4" s="69" t="s">
        <v>87</v>
      </c>
      <c r="J4" s="69"/>
      <c r="K4" s="69"/>
      <c r="L4" s="69"/>
      <c r="M4" s="69"/>
      <c r="N4" s="70"/>
    </row>
    <row r="5" spans="1:14" x14ac:dyDescent="0.25">
      <c r="B5" s="34">
        <v>24</v>
      </c>
      <c r="C5" s="43">
        <v>2.456162</v>
      </c>
      <c r="D5" s="46">
        <v>2.468906</v>
      </c>
      <c r="E5" s="46">
        <v>2.2864589999999998</v>
      </c>
      <c r="F5" s="46">
        <v>3.315169628</v>
      </c>
      <c r="G5" s="46">
        <v>2.8546140000000002</v>
      </c>
      <c r="H5" s="49">
        <v>2.4285079999999999</v>
      </c>
      <c r="I5" s="43">
        <v>1.1031740000000001</v>
      </c>
      <c r="J5" s="46">
        <v>0.89682600000000001</v>
      </c>
      <c r="K5" s="46">
        <v>1.031129</v>
      </c>
      <c r="L5" s="46">
        <v>0.96887057099999996</v>
      </c>
      <c r="M5" s="46">
        <v>0.93033200000000005</v>
      </c>
      <c r="N5" s="49">
        <v>1.0696680000000001</v>
      </c>
    </row>
    <row r="6" spans="1:14" x14ac:dyDescent="0.25">
      <c r="B6" s="20">
        <v>48</v>
      </c>
      <c r="C6" s="45">
        <v>1.6455649999999999</v>
      </c>
      <c r="D6" s="47">
        <v>1.745708</v>
      </c>
      <c r="E6" s="47">
        <v>1.4136949999999999</v>
      </c>
      <c r="F6" s="47">
        <v>2.393816535</v>
      </c>
      <c r="G6" s="47">
        <v>0.914211</v>
      </c>
      <c r="H6" s="51">
        <v>1.4525049999999999</v>
      </c>
      <c r="I6" s="45">
        <v>1.0991470000000001</v>
      </c>
      <c r="J6" s="47">
        <v>0.90085300000000001</v>
      </c>
      <c r="K6" s="47">
        <v>0.78217000000000003</v>
      </c>
      <c r="L6" s="47">
        <v>1.217830089</v>
      </c>
      <c r="M6" s="47">
        <v>0.84332799999999997</v>
      </c>
      <c r="N6" s="51">
        <v>1.1566719999999999</v>
      </c>
    </row>
    <row r="8" spans="1:14" x14ac:dyDescent="0.25">
      <c r="B8" s="4" t="s">
        <v>35</v>
      </c>
      <c r="C8" s="68" t="s">
        <v>86</v>
      </c>
      <c r="D8" s="69"/>
      <c r="E8" s="69"/>
      <c r="F8" s="69"/>
      <c r="G8" s="69"/>
      <c r="H8" s="70"/>
      <c r="I8" s="69" t="s">
        <v>87</v>
      </c>
      <c r="J8" s="69"/>
      <c r="K8" s="69"/>
      <c r="L8" s="69"/>
      <c r="M8" s="69"/>
      <c r="N8" s="70"/>
    </row>
    <row r="9" spans="1:14" x14ac:dyDescent="0.25">
      <c r="A9" t="s">
        <v>10</v>
      </c>
      <c r="B9" s="34">
        <v>24</v>
      </c>
      <c r="C9" s="29">
        <f>COUNT(C5:H5)</f>
        <v>6</v>
      </c>
      <c r="H9" s="30"/>
      <c r="I9" s="29">
        <f>COUNT(I5:N5)</f>
        <v>6</v>
      </c>
      <c r="N9" s="30"/>
    </row>
    <row r="10" spans="1:14" x14ac:dyDescent="0.25">
      <c r="B10" s="20">
        <v>48</v>
      </c>
      <c r="C10" s="31">
        <f>COUNT(C6:H6)</f>
        <v>6</v>
      </c>
      <c r="D10" s="32"/>
      <c r="E10" s="32"/>
      <c r="F10" s="32"/>
      <c r="G10" s="32"/>
      <c r="H10" s="33"/>
      <c r="I10" s="31">
        <f>COUNT(I6:N6)</f>
        <v>6</v>
      </c>
      <c r="J10" s="32"/>
      <c r="K10" s="32"/>
      <c r="L10" s="32"/>
      <c r="M10" s="32"/>
      <c r="N10" s="33"/>
    </row>
    <row r="12" spans="1:14" x14ac:dyDescent="0.25">
      <c r="B12" s="4" t="s">
        <v>35</v>
      </c>
      <c r="C12" s="68" t="s">
        <v>86</v>
      </c>
      <c r="D12" s="69"/>
      <c r="E12" s="69"/>
      <c r="F12" s="69"/>
      <c r="G12" s="69"/>
      <c r="H12" s="70"/>
      <c r="I12" s="69" t="s">
        <v>87</v>
      </c>
      <c r="J12" s="69"/>
      <c r="K12" s="69"/>
      <c r="L12" s="69"/>
      <c r="M12" s="69"/>
      <c r="N12" s="70"/>
    </row>
    <row r="13" spans="1:14" x14ac:dyDescent="0.25">
      <c r="A13" t="s">
        <v>11</v>
      </c>
      <c r="B13" s="34">
        <v>24</v>
      </c>
      <c r="C13" s="12">
        <v>3</v>
      </c>
      <c r="H13" s="30"/>
      <c r="I13" s="12">
        <v>3</v>
      </c>
      <c r="N13" s="30"/>
    </row>
    <row r="14" spans="1:14" x14ac:dyDescent="0.25">
      <c r="B14" s="20">
        <v>48</v>
      </c>
      <c r="C14" s="13">
        <v>3</v>
      </c>
      <c r="D14" s="32"/>
      <c r="E14" s="32"/>
      <c r="F14" s="32"/>
      <c r="G14" s="32"/>
      <c r="H14" s="33"/>
      <c r="I14" s="13">
        <v>3</v>
      </c>
      <c r="J14" s="32"/>
      <c r="K14" s="32"/>
      <c r="L14" s="32"/>
      <c r="M14" s="32"/>
      <c r="N14" s="33"/>
    </row>
    <row r="17" spans="1:10" x14ac:dyDescent="0.25">
      <c r="A17" s="1" t="s">
        <v>78</v>
      </c>
    </row>
    <row r="18" spans="1:10" x14ac:dyDescent="0.25">
      <c r="B18" s="36" t="s">
        <v>36</v>
      </c>
      <c r="C18" s="71" t="s">
        <v>9</v>
      </c>
      <c r="D18" s="72"/>
      <c r="E18" s="72"/>
      <c r="F18" s="73"/>
      <c r="G18" s="71" t="s">
        <v>2</v>
      </c>
      <c r="H18" s="72"/>
      <c r="I18" s="72"/>
      <c r="J18" s="73"/>
    </row>
    <row r="19" spans="1:10" x14ac:dyDescent="0.25">
      <c r="B19" s="17" t="s">
        <v>5</v>
      </c>
      <c r="C19" s="10">
        <v>5.0000000000000001E-4</v>
      </c>
      <c r="D19" s="18">
        <v>6.8999999999999997E-4</v>
      </c>
      <c r="E19" s="18">
        <v>8.7000000000000001E-4</v>
      </c>
      <c r="F19" s="19"/>
      <c r="G19" s="10">
        <v>2.9999999999999997E-4</v>
      </c>
      <c r="H19" s="18">
        <v>5.5999999999999995E-4</v>
      </c>
      <c r="I19" s="18"/>
      <c r="J19" s="19"/>
    </row>
    <row r="20" spans="1:10" x14ac:dyDescent="0.25">
      <c r="B20" s="34" t="s">
        <v>6</v>
      </c>
      <c r="C20" s="12">
        <v>2.5799999999999998E-3</v>
      </c>
      <c r="D20" s="9">
        <v>2.2899999999999999E-3</v>
      </c>
      <c r="E20" s="9">
        <v>3.5500000000000002E-3</v>
      </c>
      <c r="F20" s="35"/>
      <c r="G20" s="12"/>
      <c r="H20" s="9"/>
      <c r="I20" s="9"/>
      <c r="J20" s="35"/>
    </row>
    <row r="21" spans="1:10" x14ac:dyDescent="0.25">
      <c r="B21" s="34" t="s">
        <v>7</v>
      </c>
      <c r="C21" s="12">
        <v>6.0999999999999997E-4</v>
      </c>
      <c r="D21" s="9">
        <v>5.5999999999999995E-4</v>
      </c>
      <c r="E21" s="9">
        <v>8.4000000000000003E-4</v>
      </c>
      <c r="F21" s="35"/>
      <c r="G21" s="12">
        <v>3.6999999999999999E-4</v>
      </c>
      <c r="H21" s="9">
        <v>1.1999999999999999E-3</v>
      </c>
      <c r="I21" s="9">
        <v>2.5000000000000001E-4</v>
      </c>
      <c r="J21" s="35">
        <v>1.08E-3</v>
      </c>
    </row>
    <row r="22" spans="1:10" x14ac:dyDescent="0.25">
      <c r="B22" s="20" t="s">
        <v>8</v>
      </c>
      <c r="C22" s="13">
        <v>2.9999999999999997E-4</v>
      </c>
      <c r="D22" s="21">
        <v>8.4000000000000003E-4</v>
      </c>
      <c r="E22" s="21">
        <v>3.8999999999999999E-4</v>
      </c>
      <c r="F22" s="22"/>
      <c r="G22" s="13">
        <v>2.7E-4</v>
      </c>
      <c r="H22" s="21">
        <v>8.7000000000000001E-4</v>
      </c>
      <c r="I22" s="21"/>
      <c r="J22" s="22"/>
    </row>
    <row r="24" spans="1:10" x14ac:dyDescent="0.25">
      <c r="B24" s="36" t="s">
        <v>36</v>
      </c>
      <c r="C24" s="71" t="s">
        <v>9</v>
      </c>
      <c r="D24" s="72"/>
      <c r="E24" s="72"/>
      <c r="F24" s="73"/>
      <c r="G24" s="71" t="s">
        <v>2</v>
      </c>
      <c r="H24" s="72"/>
      <c r="I24" s="72"/>
      <c r="J24" s="73"/>
    </row>
    <row r="25" spans="1:10" x14ac:dyDescent="0.25">
      <c r="A25" t="s">
        <v>1</v>
      </c>
      <c r="B25" s="17" t="s">
        <v>5</v>
      </c>
      <c r="C25" s="26">
        <f>COUNT(C19:E19)</f>
        <v>3</v>
      </c>
      <c r="D25" s="27"/>
      <c r="E25" s="27"/>
      <c r="F25" s="28"/>
      <c r="G25" s="26">
        <f>COUNT(G19:J19)</f>
        <v>2</v>
      </c>
      <c r="H25" s="27"/>
      <c r="I25" s="27"/>
      <c r="J25" s="28"/>
    </row>
    <row r="26" spans="1:10" x14ac:dyDescent="0.25">
      <c r="B26" s="34" t="s">
        <v>6</v>
      </c>
      <c r="C26" s="29">
        <f t="shared" ref="C26:C28" si="0">COUNT(C20:E20)</f>
        <v>3</v>
      </c>
      <c r="F26" s="30"/>
      <c r="G26" s="29">
        <f t="shared" ref="G26:G28" si="1">COUNT(G20:J20)</f>
        <v>0</v>
      </c>
      <c r="J26" s="30"/>
    </row>
    <row r="27" spans="1:10" x14ac:dyDescent="0.25">
      <c r="B27" s="34" t="s">
        <v>7</v>
      </c>
      <c r="C27" s="29">
        <f t="shared" si="0"/>
        <v>3</v>
      </c>
      <c r="F27" s="30"/>
      <c r="G27" s="29">
        <f t="shared" si="1"/>
        <v>4</v>
      </c>
      <c r="J27" s="30"/>
    </row>
    <row r="28" spans="1:10" x14ac:dyDescent="0.25">
      <c r="B28" s="20" t="s">
        <v>8</v>
      </c>
      <c r="C28" s="31">
        <f t="shared" si="0"/>
        <v>3</v>
      </c>
      <c r="D28" s="32"/>
      <c r="E28" s="32"/>
      <c r="F28" s="33"/>
      <c r="G28" s="31">
        <f t="shared" si="1"/>
        <v>2</v>
      </c>
      <c r="H28" s="32"/>
      <c r="I28" s="32"/>
      <c r="J28" s="33"/>
    </row>
    <row r="31" spans="1:10" x14ac:dyDescent="0.25">
      <c r="A31" s="1" t="s">
        <v>79</v>
      </c>
    </row>
    <row r="32" spans="1:10" x14ac:dyDescent="0.25">
      <c r="B32" s="36" t="s">
        <v>36</v>
      </c>
      <c r="C32" s="71" t="s">
        <v>9</v>
      </c>
      <c r="D32" s="72"/>
      <c r="E32" s="73"/>
      <c r="F32" s="71" t="s">
        <v>2</v>
      </c>
      <c r="G32" s="72"/>
      <c r="H32" s="73"/>
    </row>
    <row r="33" spans="1:8" x14ac:dyDescent="0.25">
      <c r="B33" s="17" t="s">
        <v>5</v>
      </c>
      <c r="C33" s="10">
        <v>0.05</v>
      </c>
      <c r="D33" s="18">
        <v>6.8999999999999992E-2</v>
      </c>
      <c r="E33" s="19">
        <v>8.6999999999999994E-2</v>
      </c>
      <c r="F33" s="10">
        <v>0.03</v>
      </c>
      <c r="G33" s="18">
        <v>5.5999999999999994E-2</v>
      </c>
      <c r="H33" s="19"/>
    </row>
    <row r="34" spans="1:8" x14ac:dyDescent="0.25">
      <c r="B34" s="34" t="s">
        <v>12</v>
      </c>
      <c r="C34" s="12">
        <v>0.03</v>
      </c>
      <c r="D34" s="9">
        <v>3.9E-2</v>
      </c>
      <c r="E34" s="35">
        <v>3.6999999999999998E-2</v>
      </c>
      <c r="F34" s="12">
        <v>1.3999999999999999E-2</v>
      </c>
      <c r="G34" s="9">
        <v>2.9000000000000001E-2</v>
      </c>
      <c r="H34" s="35"/>
    </row>
    <row r="35" spans="1:8" x14ac:dyDescent="0.25">
      <c r="B35" s="34" t="s">
        <v>13</v>
      </c>
      <c r="C35" s="12">
        <v>0.01</v>
      </c>
      <c r="D35" s="9">
        <v>2.7999999999999997E-2</v>
      </c>
      <c r="E35" s="35">
        <v>2.7999999999999997E-2</v>
      </c>
      <c r="F35" s="12">
        <v>8.0000000000000002E-3</v>
      </c>
      <c r="G35" s="9">
        <v>1.8000000000000002E-2</v>
      </c>
      <c r="H35" s="35"/>
    </row>
    <row r="36" spans="1:8" x14ac:dyDescent="0.25">
      <c r="B36" s="34" t="s">
        <v>14</v>
      </c>
      <c r="C36" s="12">
        <v>0.06</v>
      </c>
      <c r="D36" s="9">
        <v>9.8000000000000004E-2</v>
      </c>
      <c r="E36" s="35">
        <v>0.1</v>
      </c>
      <c r="F36" s="12">
        <v>2.5999999999999999E-2</v>
      </c>
      <c r="G36" s="9">
        <v>6.6000000000000003E-2</v>
      </c>
      <c r="H36" s="35"/>
    </row>
    <row r="37" spans="1:8" x14ac:dyDescent="0.25">
      <c r="B37" s="34" t="s">
        <v>15</v>
      </c>
      <c r="C37" s="12">
        <v>0.21</v>
      </c>
      <c r="D37" s="9">
        <v>0.23900000000000002</v>
      </c>
      <c r="E37" s="35">
        <v>0.313</v>
      </c>
      <c r="F37" s="12">
        <v>9.9000000000000005E-2</v>
      </c>
      <c r="G37" s="9">
        <v>0.23200000000000001</v>
      </c>
      <c r="H37" s="35"/>
    </row>
    <row r="38" spans="1:8" x14ac:dyDescent="0.25">
      <c r="B38" s="34" t="s">
        <v>16</v>
      </c>
      <c r="C38" s="12">
        <v>1.81</v>
      </c>
      <c r="D38" s="9">
        <v>2.1469999999999998</v>
      </c>
      <c r="E38" s="35">
        <v>2.2999999999999998</v>
      </c>
      <c r="F38" s="12">
        <v>0.45500000000000002</v>
      </c>
      <c r="G38" s="9">
        <v>1.288</v>
      </c>
      <c r="H38" s="35"/>
    </row>
    <row r="39" spans="1:8" x14ac:dyDescent="0.25">
      <c r="B39" s="34" t="s">
        <v>17</v>
      </c>
      <c r="C39" s="12">
        <v>0.03</v>
      </c>
      <c r="D39" s="9">
        <v>6.7000000000000004E-2</v>
      </c>
      <c r="E39" s="35">
        <v>6.5000000000000002E-2</v>
      </c>
      <c r="F39" s="12">
        <v>1.3999999999999999E-2</v>
      </c>
      <c r="G39" s="9">
        <v>6.8999999999999992E-2</v>
      </c>
      <c r="H39" s="35"/>
    </row>
    <row r="40" spans="1:8" x14ac:dyDescent="0.25">
      <c r="B40" s="34" t="s">
        <v>18</v>
      </c>
      <c r="C40" s="12">
        <v>0.03</v>
      </c>
      <c r="D40" s="9">
        <v>0.5</v>
      </c>
      <c r="E40" s="35">
        <v>0.19900000000000001</v>
      </c>
      <c r="F40" s="12">
        <v>5.2999999999999999E-2</v>
      </c>
      <c r="G40" s="9">
        <v>0.183</v>
      </c>
      <c r="H40" s="35"/>
    </row>
    <row r="41" spans="1:8" x14ac:dyDescent="0.25">
      <c r="B41" s="34" t="s">
        <v>19</v>
      </c>
      <c r="C41" s="12">
        <v>0.09</v>
      </c>
      <c r="D41" s="9">
        <v>0.11199999999999999</v>
      </c>
      <c r="E41" s="35">
        <v>7.5999999999999998E-2</v>
      </c>
      <c r="F41" s="12">
        <v>1.9E-2</v>
      </c>
      <c r="G41" s="9">
        <v>0.10200000000000001</v>
      </c>
      <c r="H41" s="35"/>
    </row>
    <row r="42" spans="1:8" x14ac:dyDescent="0.25">
      <c r="B42" s="34" t="s">
        <v>20</v>
      </c>
      <c r="C42" s="12">
        <v>0.05</v>
      </c>
      <c r="D42" s="9">
        <v>6.4000000000000001E-2</v>
      </c>
      <c r="E42" s="35">
        <v>6.8999999999999992E-2</v>
      </c>
      <c r="F42" s="12">
        <v>2.7999999999999997E-2</v>
      </c>
      <c r="G42" s="9">
        <v>6.0999999999999999E-2</v>
      </c>
      <c r="H42" s="35"/>
    </row>
    <row r="43" spans="1:8" x14ac:dyDescent="0.25">
      <c r="B43" s="34" t="s">
        <v>21</v>
      </c>
      <c r="C43" s="12">
        <v>0.13</v>
      </c>
      <c r="D43" s="9">
        <v>0.11800000000000001</v>
      </c>
      <c r="E43" s="35">
        <v>0.20200000000000001</v>
      </c>
      <c r="F43" s="12">
        <v>5.9000000000000004E-2</v>
      </c>
      <c r="G43" s="9">
        <v>0.15</v>
      </c>
      <c r="H43" s="35"/>
    </row>
    <row r="44" spans="1:8" x14ac:dyDescent="0.25">
      <c r="B44" s="34" t="s">
        <v>22</v>
      </c>
      <c r="C44" s="12"/>
      <c r="D44" s="9"/>
      <c r="E44" s="35">
        <v>1.516</v>
      </c>
      <c r="F44" s="12">
        <v>6.9999999999999993E-2</v>
      </c>
      <c r="G44" s="9">
        <v>0.45100000000000001</v>
      </c>
      <c r="H44" s="35"/>
    </row>
    <row r="45" spans="1:8" x14ac:dyDescent="0.25">
      <c r="B45" s="20" t="s">
        <v>23</v>
      </c>
      <c r="C45" s="13"/>
      <c r="D45" s="21"/>
      <c r="E45" s="22">
        <v>1.159</v>
      </c>
      <c r="F45" s="13"/>
      <c r="G45" s="21">
        <v>0.40499999999999997</v>
      </c>
      <c r="H45" s="22"/>
    </row>
    <row r="47" spans="1:8" x14ac:dyDescent="0.25">
      <c r="A47" t="s">
        <v>1</v>
      </c>
      <c r="B47" s="36" t="s">
        <v>36</v>
      </c>
      <c r="C47" s="71" t="s">
        <v>9</v>
      </c>
      <c r="D47" s="72"/>
      <c r="E47" s="73"/>
      <c r="F47" s="71" t="s">
        <v>2</v>
      </c>
      <c r="G47" s="72"/>
      <c r="H47" s="73"/>
    </row>
    <row r="48" spans="1:8" x14ac:dyDescent="0.25">
      <c r="B48" s="17" t="s">
        <v>5</v>
      </c>
      <c r="C48" s="26">
        <f>COUNT(C33:E33)</f>
        <v>3</v>
      </c>
      <c r="D48" s="27"/>
      <c r="E48" s="28"/>
      <c r="F48" s="26">
        <f>COUNT(F33:H33)</f>
        <v>2</v>
      </c>
      <c r="G48" s="27"/>
      <c r="H48" s="28"/>
    </row>
    <row r="49" spans="2:8" x14ac:dyDescent="0.25">
      <c r="B49" s="34" t="s">
        <v>12</v>
      </c>
      <c r="C49" s="29">
        <f t="shared" ref="C49:C60" si="2">COUNT(C34:E34)</f>
        <v>3</v>
      </c>
      <c r="E49" s="30"/>
      <c r="F49" s="29">
        <f t="shared" ref="F49:F60" si="3">COUNT(F34:H34)</f>
        <v>2</v>
      </c>
      <c r="H49" s="30"/>
    </row>
    <row r="50" spans="2:8" x14ac:dyDescent="0.25">
      <c r="B50" s="34" t="s">
        <v>13</v>
      </c>
      <c r="C50" s="29">
        <f t="shared" si="2"/>
        <v>3</v>
      </c>
      <c r="E50" s="30"/>
      <c r="F50" s="29">
        <f t="shared" si="3"/>
        <v>2</v>
      </c>
      <c r="H50" s="30"/>
    </row>
    <row r="51" spans="2:8" x14ac:dyDescent="0.25">
      <c r="B51" s="34" t="s">
        <v>14</v>
      </c>
      <c r="C51" s="29">
        <f t="shared" si="2"/>
        <v>3</v>
      </c>
      <c r="E51" s="30"/>
      <c r="F51" s="29">
        <f t="shared" si="3"/>
        <v>2</v>
      </c>
      <c r="H51" s="30"/>
    </row>
    <row r="52" spans="2:8" x14ac:dyDescent="0.25">
      <c r="B52" s="34" t="s">
        <v>15</v>
      </c>
      <c r="C52" s="29">
        <f t="shared" si="2"/>
        <v>3</v>
      </c>
      <c r="E52" s="30"/>
      <c r="F52" s="29">
        <f t="shared" si="3"/>
        <v>2</v>
      </c>
      <c r="H52" s="30"/>
    </row>
    <row r="53" spans="2:8" x14ac:dyDescent="0.25">
      <c r="B53" s="34" t="s">
        <v>16</v>
      </c>
      <c r="C53" s="29">
        <f t="shared" si="2"/>
        <v>3</v>
      </c>
      <c r="E53" s="30"/>
      <c r="F53" s="29">
        <f t="shared" si="3"/>
        <v>2</v>
      </c>
      <c r="H53" s="30"/>
    </row>
    <row r="54" spans="2:8" x14ac:dyDescent="0.25">
      <c r="B54" s="34" t="s">
        <v>17</v>
      </c>
      <c r="C54" s="29">
        <f t="shared" si="2"/>
        <v>3</v>
      </c>
      <c r="E54" s="30"/>
      <c r="F54" s="29">
        <f t="shared" si="3"/>
        <v>2</v>
      </c>
      <c r="H54" s="30"/>
    </row>
    <row r="55" spans="2:8" x14ac:dyDescent="0.25">
      <c r="B55" s="34" t="s">
        <v>18</v>
      </c>
      <c r="C55" s="29">
        <f t="shared" si="2"/>
        <v>3</v>
      </c>
      <c r="E55" s="30"/>
      <c r="F55" s="29">
        <f t="shared" si="3"/>
        <v>2</v>
      </c>
      <c r="H55" s="30"/>
    </row>
    <row r="56" spans="2:8" x14ac:dyDescent="0.25">
      <c r="B56" s="34" t="s">
        <v>19</v>
      </c>
      <c r="C56" s="29">
        <f t="shared" si="2"/>
        <v>3</v>
      </c>
      <c r="E56" s="30"/>
      <c r="F56" s="29">
        <f t="shared" si="3"/>
        <v>2</v>
      </c>
      <c r="H56" s="30"/>
    </row>
    <row r="57" spans="2:8" x14ac:dyDescent="0.25">
      <c r="B57" s="34" t="s">
        <v>20</v>
      </c>
      <c r="C57" s="29">
        <f t="shared" si="2"/>
        <v>3</v>
      </c>
      <c r="E57" s="30"/>
      <c r="F57" s="29">
        <f t="shared" si="3"/>
        <v>2</v>
      </c>
      <c r="H57" s="30"/>
    </row>
    <row r="58" spans="2:8" x14ac:dyDescent="0.25">
      <c r="B58" s="34" t="s">
        <v>21</v>
      </c>
      <c r="C58" s="29">
        <f t="shared" si="2"/>
        <v>3</v>
      </c>
      <c r="E58" s="30"/>
      <c r="F58" s="29">
        <f t="shared" si="3"/>
        <v>2</v>
      </c>
      <c r="H58" s="30"/>
    </row>
    <row r="59" spans="2:8" x14ac:dyDescent="0.25">
      <c r="B59" s="34" t="s">
        <v>22</v>
      </c>
      <c r="C59" s="29">
        <f t="shared" si="2"/>
        <v>1</v>
      </c>
      <c r="E59" s="30"/>
      <c r="F59" s="29">
        <f t="shared" si="3"/>
        <v>2</v>
      </c>
      <c r="H59" s="30"/>
    </row>
    <row r="60" spans="2:8" x14ac:dyDescent="0.25">
      <c r="B60" s="20" t="s">
        <v>23</v>
      </c>
      <c r="C60" s="31">
        <f t="shared" si="2"/>
        <v>1</v>
      </c>
      <c r="D60" s="32"/>
      <c r="E60" s="33"/>
      <c r="F60" s="31">
        <f t="shared" si="3"/>
        <v>1</v>
      </c>
      <c r="G60" s="32"/>
      <c r="H60" s="33"/>
    </row>
  </sheetData>
  <mergeCells count="14">
    <mergeCell ref="C47:E47"/>
    <mergeCell ref="F47:H47"/>
    <mergeCell ref="C18:F18"/>
    <mergeCell ref="G18:J18"/>
    <mergeCell ref="C24:F24"/>
    <mergeCell ref="G24:J24"/>
    <mergeCell ref="C32:E32"/>
    <mergeCell ref="F32:H32"/>
    <mergeCell ref="C4:H4"/>
    <mergeCell ref="I4:N4"/>
    <mergeCell ref="C8:H8"/>
    <mergeCell ref="I8:N8"/>
    <mergeCell ref="C12:H12"/>
    <mergeCell ref="I12:N1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AB7B-4CCA-4ECA-964D-60B6A086290C}">
  <dimension ref="A1:C36"/>
  <sheetViews>
    <sheetView topLeftCell="A37" workbookViewId="0">
      <selection activeCell="A17" sqref="A17"/>
    </sheetView>
  </sheetViews>
  <sheetFormatPr defaultRowHeight="15" x14ac:dyDescent="0.25"/>
  <cols>
    <col min="2" max="3" width="11" customWidth="1"/>
  </cols>
  <sheetData>
    <row r="1" spans="1:3" x14ac:dyDescent="0.25">
      <c r="A1" s="1" t="s">
        <v>92</v>
      </c>
    </row>
    <row r="3" spans="1:3" x14ac:dyDescent="0.25">
      <c r="A3" s="1" t="s">
        <v>103</v>
      </c>
    </row>
    <row r="4" spans="1:3" x14ac:dyDescent="0.25">
      <c r="B4" s="68" t="s">
        <v>64</v>
      </c>
      <c r="C4" s="70"/>
    </row>
    <row r="5" spans="1:3" x14ac:dyDescent="0.25">
      <c r="B5" s="4" t="s">
        <v>30</v>
      </c>
      <c r="C5" s="4" t="s">
        <v>31</v>
      </c>
    </row>
    <row r="6" spans="1:3" x14ac:dyDescent="0.25">
      <c r="B6" s="8">
        <v>1.832875</v>
      </c>
      <c r="C6" s="8">
        <v>1.689154</v>
      </c>
    </row>
    <row r="7" spans="1:3" x14ac:dyDescent="0.25">
      <c r="B7" s="11">
        <v>3.6445669999999999</v>
      </c>
      <c r="C7" s="11">
        <v>3.2294719999999999</v>
      </c>
    </row>
    <row r="8" spans="1:3" x14ac:dyDescent="0.25">
      <c r="B8" s="11">
        <v>9.0117820729999991</v>
      </c>
      <c r="C8" s="11">
        <v>6.7740629999999999</v>
      </c>
    </row>
    <row r="9" spans="1:3" x14ac:dyDescent="0.25">
      <c r="B9" s="11">
        <v>4.436331</v>
      </c>
      <c r="C9" s="11">
        <v>4.3075830000000002</v>
      </c>
    </row>
    <row r="10" spans="1:3" x14ac:dyDescent="0.25">
      <c r="B10" s="11">
        <v>4.1171319999999998</v>
      </c>
      <c r="C10" s="11">
        <v>3.9397259999999998</v>
      </c>
    </row>
    <row r="11" spans="1:3" x14ac:dyDescent="0.25">
      <c r="B11" s="11">
        <v>2.6932160000000001</v>
      </c>
      <c r="C11" s="11">
        <v>2.6696770000000001</v>
      </c>
    </row>
    <row r="12" spans="1:3" x14ac:dyDescent="0.25">
      <c r="B12" s="14">
        <v>2.54542</v>
      </c>
      <c r="C12" s="14">
        <v>2.7596630000000002</v>
      </c>
    </row>
    <row r="14" spans="1:3" x14ac:dyDescent="0.25">
      <c r="A14" t="s">
        <v>10</v>
      </c>
      <c r="B14">
        <f>COUNT(B6:B12)</f>
        <v>7</v>
      </c>
      <c r="C14">
        <f>COUNT(C6:C12)</f>
        <v>7</v>
      </c>
    </row>
    <row r="15" spans="1:3" x14ac:dyDescent="0.25">
      <c r="A15" t="s">
        <v>11</v>
      </c>
      <c r="B15">
        <v>3</v>
      </c>
      <c r="C15">
        <v>3</v>
      </c>
    </row>
    <row r="17" spans="1:3" x14ac:dyDescent="0.25">
      <c r="A17" s="1" t="s">
        <v>104</v>
      </c>
    </row>
    <row r="18" spans="1:3" x14ac:dyDescent="0.25">
      <c r="B18" s="76" t="s">
        <v>81</v>
      </c>
      <c r="C18" s="77"/>
    </row>
    <row r="19" spans="1:3" x14ac:dyDescent="0.25">
      <c r="B19" s="4" t="s">
        <v>30</v>
      </c>
      <c r="C19" s="4" t="s">
        <v>31</v>
      </c>
    </row>
    <row r="20" spans="1:3" x14ac:dyDescent="0.25">
      <c r="B20" s="8">
        <v>2.2802470000000001</v>
      </c>
      <c r="C20" s="8">
        <v>2.9753259999999999</v>
      </c>
    </row>
    <row r="21" spans="1:3" x14ac:dyDescent="0.25">
      <c r="B21" s="11">
        <v>3.7855409999999998</v>
      </c>
      <c r="C21" s="11">
        <v>3.3596900000000001</v>
      </c>
    </row>
    <row r="22" spans="1:3" x14ac:dyDescent="0.25">
      <c r="B22" s="11">
        <v>3.3247680000000002</v>
      </c>
      <c r="C22" s="11">
        <v>3.813923</v>
      </c>
    </row>
    <row r="23" spans="1:3" x14ac:dyDescent="0.25">
      <c r="B23" s="11">
        <v>4.131183</v>
      </c>
      <c r="C23" s="11">
        <v>2.2416450000000001</v>
      </c>
    </row>
    <row r="24" spans="1:3" x14ac:dyDescent="0.25">
      <c r="B24" s="11">
        <v>3.5638269999999999</v>
      </c>
      <c r="C24" s="11">
        <v>3.1857289999999998</v>
      </c>
    </row>
    <row r="25" spans="1:3" x14ac:dyDescent="0.25">
      <c r="B25" s="11">
        <v>3.1169380000000002</v>
      </c>
      <c r="C25" s="11">
        <v>3.0186730000000002</v>
      </c>
    </row>
    <row r="26" spans="1:3" x14ac:dyDescent="0.25">
      <c r="B26" s="11">
        <v>4.4045490000000003</v>
      </c>
      <c r="C26" s="11">
        <v>2.070824</v>
      </c>
    </row>
    <row r="27" spans="1:3" x14ac:dyDescent="0.25">
      <c r="B27" s="11">
        <v>2.5859200000000002</v>
      </c>
      <c r="C27" s="11">
        <v>2.4453209999999999</v>
      </c>
    </row>
    <row r="28" spans="1:3" x14ac:dyDescent="0.25">
      <c r="B28" s="11">
        <v>2.6164429999999999</v>
      </c>
      <c r="C28" s="11">
        <v>2.7489140000000001</v>
      </c>
    </row>
    <row r="29" spans="1:3" x14ac:dyDescent="0.25">
      <c r="B29" s="11">
        <v>2.5821670000000001</v>
      </c>
      <c r="C29" s="11">
        <v>3.340522</v>
      </c>
    </row>
    <row r="30" spans="1:3" x14ac:dyDescent="0.25">
      <c r="B30" s="11">
        <v>1.77922</v>
      </c>
      <c r="C30" s="11">
        <v>1.8954960000000001</v>
      </c>
    </row>
    <row r="31" spans="1:3" x14ac:dyDescent="0.25">
      <c r="B31" s="11">
        <v>4.253514</v>
      </c>
      <c r="C31" s="11">
        <v>3.4715009999999999</v>
      </c>
    </row>
    <row r="32" spans="1:3" x14ac:dyDescent="0.25">
      <c r="B32" s="11">
        <v>3.562821</v>
      </c>
      <c r="C32" s="11">
        <v>2.9199440000000001</v>
      </c>
    </row>
    <row r="33" spans="1:3" x14ac:dyDescent="0.25">
      <c r="B33" s="14">
        <v>2.6501839999999999</v>
      </c>
      <c r="C33" s="14">
        <v>2.705365</v>
      </c>
    </row>
    <row r="35" spans="1:3" x14ac:dyDescent="0.25">
      <c r="A35" t="s">
        <v>10</v>
      </c>
      <c r="B35">
        <f>COUNT(B20:B33)</f>
        <v>14</v>
      </c>
      <c r="C35">
        <f>COUNT(C20:C33)</f>
        <v>14</v>
      </c>
    </row>
    <row r="36" spans="1:3" x14ac:dyDescent="0.25">
      <c r="A36" t="s">
        <v>11</v>
      </c>
      <c r="B36">
        <v>5</v>
      </c>
      <c r="C36">
        <v>5</v>
      </c>
    </row>
  </sheetData>
  <mergeCells count="2">
    <mergeCell ref="B4:C4"/>
    <mergeCell ref="B18:C1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3E7DE-E9EC-43D9-B5EE-B6BD6C2B5545}">
  <dimension ref="A1:C20"/>
  <sheetViews>
    <sheetView workbookViewId="0">
      <selection activeCell="E28" sqref="E28"/>
    </sheetView>
  </sheetViews>
  <sheetFormatPr defaultRowHeight="15" x14ac:dyDescent="0.25"/>
  <cols>
    <col min="2" max="2" width="12" bestFit="1" customWidth="1"/>
    <col min="3" max="3" width="13.140625" bestFit="1" customWidth="1"/>
    <col min="4" max="4" width="19.140625" bestFit="1" customWidth="1"/>
    <col min="5" max="5" width="19.5703125" bestFit="1" customWidth="1"/>
  </cols>
  <sheetData>
    <row r="1" spans="1:3" x14ac:dyDescent="0.25">
      <c r="A1" s="1" t="s">
        <v>4</v>
      </c>
    </row>
    <row r="2" spans="1:3" x14ac:dyDescent="0.25">
      <c r="A2" s="1"/>
    </row>
    <row r="3" spans="1:3" x14ac:dyDescent="0.25">
      <c r="A3" s="1" t="s">
        <v>105</v>
      </c>
    </row>
    <row r="4" spans="1:3" x14ac:dyDescent="0.25">
      <c r="B4" s="4" t="s">
        <v>2</v>
      </c>
      <c r="C4" s="4" t="s">
        <v>24</v>
      </c>
    </row>
    <row r="5" spans="1:3" x14ac:dyDescent="0.25">
      <c r="B5" s="8">
        <v>0.78116914599999998</v>
      </c>
      <c r="C5" s="8">
        <v>1.337767889</v>
      </c>
    </row>
    <row r="6" spans="1:3" x14ac:dyDescent="0.25">
      <c r="B6" s="11">
        <v>0.86940727500000003</v>
      </c>
      <c r="C6" s="11">
        <v>1.4283083029999999</v>
      </c>
    </row>
    <row r="7" spans="1:3" x14ac:dyDescent="0.25">
      <c r="B7" s="11">
        <v>1.062944836</v>
      </c>
      <c r="C7" s="11">
        <v>1.5545552149999999</v>
      </c>
    </row>
    <row r="8" spans="1:3" x14ac:dyDescent="0.25">
      <c r="B8" s="11">
        <v>1.0254938929999999</v>
      </c>
      <c r="C8" s="11">
        <v>1.6671144849999999</v>
      </c>
    </row>
    <row r="9" spans="1:3" x14ac:dyDescent="0.25">
      <c r="B9" s="11"/>
      <c r="C9" s="11">
        <v>2.6421842679999998</v>
      </c>
    </row>
    <row r="10" spans="1:3" x14ac:dyDescent="0.25">
      <c r="B10" s="11"/>
      <c r="C10" s="11">
        <v>1.26</v>
      </c>
    </row>
    <row r="11" spans="1:3" x14ac:dyDescent="0.25">
      <c r="B11" s="11"/>
      <c r="C11" s="11">
        <v>1.3</v>
      </c>
    </row>
    <row r="12" spans="1:3" x14ac:dyDescent="0.25">
      <c r="B12" s="11"/>
      <c r="C12" s="11">
        <v>0.94399999999999995</v>
      </c>
    </row>
    <row r="13" spans="1:3" x14ac:dyDescent="0.25">
      <c r="B13" s="11"/>
      <c r="C13" s="11">
        <v>1.5</v>
      </c>
    </row>
    <row r="14" spans="1:3" x14ac:dyDescent="0.25">
      <c r="B14" s="11"/>
      <c r="C14" s="11">
        <v>1.8</v>
      </c>
    </row>
    <row r="15" spans="1:3" x14ac:dyDescent="0.25">
      <c r="B15" s="11"/>
      <c r="C15" s="11">
        <v>1.98</v>
      </c>
    </row>
    <row r="16" spans="1:3" x14ac:dyDescent="0.25">
      <c r="B16" s="11"/>
      <c r="C16" s="11">
        <v>1.22</v>
      </c>
    </row>
    <row r="17" spans="1:3" x14ac:dyDescent="0.25">
      <c r="B17" s="14"/>
      <c r="C17" s="14">
        <v>2.74</v>
      </c>
    </row>
    <row r="18" spans="1:3" x14ac:dyDescent="0.25">
      <c r="B18" s="9"/>
    </row>
    <row r="19" spans="1:3" x14ac:dyDescent="0.25">
      <c r="A19" t="s">
        <v>10</v>
      </c>
      <c r="B19">
        <f>COUNT(B5:B17)</f>
        <v>4</v>
      </c>
      <c r="C19">
        <f t="shared" ref="C19" si="0">COUNT(C5:C17)</f>
        <v>13</v>
      </c>
    </row>
    <row r="20" spans="1:3" x14ac:dyDescent="0.25">
      <c r="A20" t="s">
        <v>11</v>
      </c>
      <c r="B20">
        <v>2</v>
      </c>
      <c r="C20">
        <v>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1C572-87C8-41DE-A084-374DB5D684BE}">
  <dimension ref="A1:C29"/>
  <sheetViews>
    <sheetView workbookViewId="0">
      <selection activeCell="G11" sqref="G11"/>
    </sheetView>
  </sheetViews>
  <sheetFormatPr defaultRowHeight="15" x14ac:dyDescent="0.25"/>
  <cols>
    <col min="2" max="2" width="11.7109375" customWidth="1"/>
    <col min="3" max="3" width="11" customWidth="1"/>
  </cols>
  <sheetData>
    <row r="1" spans="1:3" x14ac:dyDescent="0.25">
      <c r="A1" s="1" t="s">
        <v>92</v>
      </c>
    </row>
    <row r="3" spans="1:3" x14ac:dyDescent="0.25">
      <c r="A3" s="1" t="s">
        <v>106</v>
      </c>
    </row>
    <row r="4" spans="1:3" x14ac:dyDescent="0.25">
      <c r="B4" s="68" t="s">
        <v>26</v>
      </c>
      <c r="C4" s="70"/>
    </row>
    <row r="5" spans="1:3" x14ac:dyDescent="0.25">
      <c r="B5" s="4" t="s">
        <v>30</v>
      </c>
      <c r="C5" s="4" t="s">
        <v>31</v>
      </c>
    </row>
    <row r="6" spans="1:3" x14ac:dyDescent="0.25">
      <c r="B6" s="37">
        <v>1.9839952154819971</v>
      </c>
      <c r="C6" s="37">
        <v>1.3465125155207154</v>
      </c>
    </row>
    <row r="7" spans="1:3" x14ac:dyDescent="0.25">
      <c r="B7" s="2">
        <v>1.2230123699077324</v>
      </c>
      <c r="C7" s="2">
        <v>1.0649024310048074</v>
      </c>
    </row>
    <row r="8" spans="1:3" x14ac:dyDescent="0.25">
      <c r="B8" s="2">
        <v>2.7403594017891653</v>
      </c>
      <c r="C8" s="2">
        <v>1.3320335829188965</v>
      </c>
    </row>
    <row r="9" spans="1:3" x14ac:dyDescent="0.25">
      <c r="B9" s="2">
        <v>3.8483179409999999</v>
      </c>
      <c r="C9" s="2">
        <v>1.9371107366639049</v>
      </c>
    </row>
    <row r="10" spans="1:3" x14ac:dyDescent="0.25">
      <c r="B10" s="11">
        <v>1.6671144849999999</v>
      </c>
      <c r="C10" s="2">
        <v>1.2881610425396903</v>
      </c>
    </row>
    <row r="11" spans="1:3" x14ac:dyDescent="0.25">
      <c r="B11" s="14">
        <v>2.6421842679999998</v>
      </c>
      <c r="C11" s="3">
        <v>1.2046389333016438</v>
      </c>
    </row>
    <row r="12" spans="1:3" x14ac:dyDescent="0.25">
      <c r="B12" s="9"/>
    </row>
    <row r="13" spans="1:3" x14ac:dyDescent="0.25">
      <c r="A13" t="s">
        <v>10</v>
      </c>
      <c r="B13">
        <v>6</v>
      </c>
      <c r="C13">
        <v>6</v>
      </c>
    </row>
    <row r="14" spans="1:3" x14ac:dyDescent="0.25">
      <c r="A14" t="s">
        <v>11</v>
      </c>
      <c r="B14">
        <v>2</v>
      </c>
      <c r="C14">
        <v>2</v>
      </c>
    </row>
    <row r="16" spans="1:3" x14ac:dyDescent="0.25">
      <c r="A16" s="1" t="s">
        <v>107</v>
      </c>
    </row>
    <row r="17" spans="1:3" x14ac:dyDescent="0.25">
      <c r="B17" s="76" t="s">
        <v>25</v>
      </c>
      <c r="C17" s="77"/>
    </row>
    <row r="18" spans="1:3" x14ac:dyDescent="0.25">
      <c r="B18" s="4" t="s">
        <v>30</v>
      </c>
      <c r="C18" s="4" t="s">
        <v>31</v>
      </c>
    </row>
    <row r="19" spans="1:3" x14ac:dyDescent="0.25">
      <c r="B19" s="37">
        <v>1.5005102917480093</v>
      </c>
      <c r="C19" s="37">
        <v>1.2270969739084892</v>
      </c>
    </row>
    <row r="20" spans="1:3" x14ac:dyDescent="0.25">
      <c r="B20" s="2">
        <v>1.8067158610431437</v>
      </c>
      <c r="C20" s="2">
        <v>1.2232841872385682</v>
      </c>
    </row>
    <row r="21" spans="1:3" x14ac:dyDescent="0.25">
      <c r="B21" s="2">
        <v>1.2625874985935348</v>
      </c>
      <c r="C21" s="2">
        <v>1.3347159409962102</v>
      </c>
    </row>
    <row r="22" spans="1:3" x14ac:dyDescent="0.25">
      <c r="B22" s="2">
        <v>1.2915109226755042</v>
      </c>
      <c r="C22" s="2">
        <v>1.086693359561959</v>
      </c>
    </row>
    <row r="23" spans="1:3" x14ac:dyDescent="0.25">
      <c r="B23" s="2">
        <v>0.94497252427710909</v>
      </c>
      <c r="C23" s="2">
        <v>0.74451213716332509</v>
      </c>
    </row>
    <row r="24" spans="1:3" x14ac:dyDescent="0.25">
      <c r="B24" s="2">
        <v>1.3377678890970046</v>
      </c>
      <c r="C24" s="11">
        <v>1.780257</v>
      </c>
    </row>
    <row r="25" spans="1:3" x14ac:dyDescent="0.25">
      <c r="B25" s="2">
        <v>1.4283083030063823</v>
      </c>
      <c r="C25" s="11">
        <v>1.630949</v>
      </c>
    </row>
    <row r="26" spans="1:3" x14ac:dyDescent="0.25">
      <c r="B26" s="3">
        <v>1.5545552147860477</v>
      </c>
      <c r="C26" s="14">
        <v>1.4862200000000001</v>
      </c>
    </row>
    <row r="28" spans="1:3" x14ac:dyDescent="0.25">
      <c r="A28" t="s">
        <v>10</v>
      </c>
      <c r="B28">
        <v>8</v>
      </c>
      <c r="C28" s="9">
        <v>8</v>
      </c>
    </row>
    <row r="29" spans="1:3" x14ac:dyDescent="0.25">
      <c r="A29" t="s">
        <v>74</v>
      </c>
      <c r="B29">
        <v>3</v>
      </c>
      <c r="C29" s="9">
        <v>3</v>
      </c>
    </row>
  </sheetData>
  <mergeCells count="2">
    <mergeCell ref="B4:C4"/>
    <mergeCell ref="B17:C1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59C8B-747F-467D-9340-2B72C72537EB}">
  <dimension ref="A1:I51"/>
  <sheetViews>
    <sheetView workbookViewId="0">
      <selection activeCell="I30" sqref="I30"/>
    </sheetView>
  </sheetViews>
  <sheetFormatPr defaultRowHeight="15" x14ac:dyDescent="0.25"/>
  <cols>
    <col min="1" max="1" width="16.140625" customWidth="1"/>
    <col min="2" max="2" width="16.42578125" bestFit="1" customWidth="1"/>
    <col min="3" max="3" width="19.140625" bestFit="1" customWidth="1"/>
    <col min="4" max="4" width="19.5703125" bestFit="1" customWidth="1"/>
    <col min="5" max="5" width="14.5703125" bestFit="1" customWidth="1"/>
    <col min="6" max="6" width="19.140625" bestFit="1" customWidth="1"/>
    <col min="7" max="7" width="19.5703125" bestFit="1" customWidth="1"/>
    <col min="8" max="8" width="13.42578125" customWidth="1"/>
    <col min="9" max="9" width="13.5703125" bestFit="1" customWidth="1"/>
  </cols>
  <sheetData>
    <row r="1" spans="1:9" x14ac:dyDescent="0.25">
      <c r="A1" s="1" t="s">
        <v>93</v>
      </c>
    </row>
    <row r="3" spans="1:9" x14ac:dyDescent="0.25">
      <c r="A3" s="1" t="s">
        <v>108</v>
      </c>
    </row>
    <row r="4" spans="1:9" x14ac:dyDescent="0.25">
      <c r="B4" s="4" t="s">
        <v>32</v>
      </c>
      <c r="C4" s="4" t="s">
        <v>38</v>
      </c>
      <c r="D4" s="5" t="s">
        <v>39</v>
      </c>
      <c r="E4" s="4" t="s">
        <v>33</v>
      </c>
      <c r="F4" s="4" t="s">
        <v>25</v>
      </c>
      <c r="G4" s="5" t="s">
        <v>26</v>
      </c>
      <c r="H4" s="41"/>
      <c r="I4" s="41"/>
    </row>
    <row r="5" spans="1:9" x14ac:dyDescent="0.25">
      <c r="B5" s="8">
        <v>86.867862970000004</v>
      </c>
      <c r="C5" s="8">
        <v>96.655791190000002</v>
      </c>
      <c r="D5" s="8">
        <v>100.32626430000001</v>
      </c>
      <c r="E5" s="8">
        <v>107.165109</v>
      </c>
      <c r="F5" s="8">
        <v>100.9345794</v>
      </c>
      <c r="G5" s="8">
        <v>103.4267913</v>
      </c>
      <c r="H5" s="42"/>
      <c r="I5" s="42"/>
    </row>
    <row r="6" spans="1:9" x14ac:dyDescent="0.25">
      <c r="B6" s="11">
        <v>92.985318109999994</v>
      </c>
      <c r="C6" s="11">
        <v>89.314845020000007</v>
      </c>
      <c r="D6" s="11">
        <v>102.7732463</v>
      </c>
      <c r="E6" s="11">
        <v>92.211838009999994</v>
      </c>
      <c r="F6" s="11">
        <v>69.781931459999996</v>
      </c>
      <c r="G6" s="11">
        <v>88.473520250000007</v>
      </c>
      <c r="H6" s="42"/>
      <c r="I6" s="42"/>
    </row>
    <row r="7" spans="1:9" x14ac:dyDescent="0.25">
      <c r="B7" s="11">
        <v>103.9967374</v>
      </c>
      <c r="C7" s="11">
        <v>81.973898860000006</v>
      </c>
      <c r="D7" s="11">
        <v>96.655791190000002</v>
      </c>
      <c r="E7" s="11">
        <v>104.67289719999999</v>
      </c>
      <c r="F7" s="11">
        <v>73.520249219999997</v>
      </c>
      <c r="G7" s="11">
        <v>66.043613710000002</v>
      </c>
      <c r="H7" s="42"/>
      <c r="I7" s="42"/>
    </row>
    <row r="8" spans="1:9" x14ac:dyDescent="0.25">
      <c r="B8" s="11">
        <v>105.2202284</v>
      </c>
      <c r="C8" s="11">
        <v>81.973898860000006</v>
      </c>
      <c r="D8" s="11">
        <v>102.7732463</v>
      </c>
      <c r="E8" s="11">
        <v>94.704049839999996</v>
      </c>
      <c r="F8" s="11">
        <v>74.766355140000002</v>
      </c>
      <c r="G8" s="11">
        <v>94.704049839999996</v>
      </c>
      <c r="H8" s="42"/>
      <c r="I8" s="42"/>
    </row>
    <row r="9" spans="1:9" x14ac:dyDescent="0.25">
      <c r="B9" s="11">
        <v>90.538336049999998</v>
      </c>
      <c r="C9" s="11">
        <v>61.174551389999998</v>
      </c>
      <c r="D9" s="11">
        <v>103.9967374</v>
      </c>
      <c r="E9" s="11">
        <v>98.442367599999997</v>
      </c>
      <c r="F9" s="11">
        <v>47.352024919999998</v>
      </c>
      <c r="G9" s="11">
        <v>77.258566979999998</v>
      </c>
      <c r="H9" s="42"/>
      <c r="I9" s="42"/>
    </row>
    <row r="10" spans="1:9" x14ac:dyDescent="0.25">
      <c r="B10" s="11">
        <v>97.879282219999993</v>
      </c>
      <c r="C10" s="11">
        <v>85.644371939999999</v>
      </c>
      <c r="D10" s="11">
        <v>101.5497553</v>
      </c>
      <c r="E10" s="11">
        <v>103.4267913</v>
      </c>
      <c r="F10" s="11">
        <v>77.258566979999998</v>
      </c>
      <c r="G10" s="11">
        <v>103.4267913</v>
      </c>
      <c r="H10" s="42"/>
      <c r="I10" s="42"/>
    </row>
    <row r="11" spans="1:9" x14ac:dyDescent="0.25">
      <c r="B11" s="11">
        <v>102.7732463</v>
      </c>
      <c r="C11" s="11">
        <v>85.644371939999999</v>
      </c>
      <c r="D11" s="11">
        <v>101.5497553</v>
      </c>
      <c r="E11" s="11">
        <v>100.9345794</v>
      </c>
      <c r="F11" s="11">
        <v>93.457943929999999</v>
      </c>
      <c r="G11" s="11">
        <v>100.9345794</v>
      </c>
      <c r="H11" s="42"/>
      <c r="I11" s="42"/>
    </row>
    <row r="12" spans="1:9" x14ac:dyDescent="0.25">
      <c r="B12" s="11">
        <v>101.5497553</v>
      </c>
      <c r="C12" s="11">
        <v>105.2202284</v>
      </c>
      <c r="D12" s="11">
        <v>102.7732463</v>
      </c>
      <c r="E12" s="11">
        <v>107.165109</v>
      </c>
      <c r="F12" s="11">
        <v>97.196261680000006</v>
      </c>
      <c r="G12" s="11">
        <v>95.950155760000001</v>
      </c>
      <c r="H12" s="42"/>
    </row>
    <row r="13" spans="1:9" x14ac:dyDescent="0.25">
      <c r="B13" s="11">
        <v>105.2202284</v>
      </c>
      <c r="C13" s="11">
        <v>100.32626430000001</v>
      </c>
      <c r="D13" s="11">
        <v>102.7732463</v>
      </c>
      <c r="E13" s="11">
        <v>105.9190031</v>
      </c>
      <c r="F13" s="11">
        <v>85.981308409999997</v>
      </c>
      <c r="G13" s="11">
        <v>71.028037380000001</v>
      </c>
      <c r="H13" s="42"/>
      <c r="I13" s="42"/>
    </row>
    <row r="14" spans="1:9" x14ac:dyDescent="0.25">
      <c r="B14" s="11">
        <v>105.2202284</v>
      </c>
      <c r="C14" s="11">
        <v>89.314845020000007</v>
      </c>
      <c r="D14" s="11">
        <v>102.7732463</v>
      </c>
      <c r="E14" s="11">
        <v>103.4267913</v>
      </c>
      <c r="F14" s="11">
        <v>93.457943929999999</v>
      </c>
      <c r="G14" s="11">
        <v>104.67289719999999</v>
      </c>
      <c r="I14" s="42"/>
    </row>
    <row r="15" spans="1:9" x14ac:dyDescent="0.25">
      <c r="B15" s="11">
        <v>105.2202284</v>
      </c>
      <c r="C15" s="11">
        <v>105.2202284</v>
      </c>
      <c r="D15" s="11">
        <v>102.7732463</v>
      </c>
      <c r="E15" s="11">
        <v>98.442367599999997</v>
      </c>
      <c r="F15" s="11">
        <v>77.258566979999998</v>
      </c>
      <c r="G15" s="11">
        <v>103.4267913</v>
      </c>
      <c r="I15" s="42"/>
    </row>
    <row r="16" spans="1:9" x14ac:dyDescent="0.25">
      <c r="B16" s="11">
        <v>102.7732463</v>
      </c>
      <c r="C16" s="11">
        <v>64.845024469999998</v>
      </c>
      <c r="D16" s="11">
        <v>102.7732463</v>
      </c>
      <c r="E16" s="11">
        <v>100.9345794</v>
      </c>
      <c r="F16" s="11">
        <v>87.227414330000002</v>
      </c>
      <c r="G16" s="11">
        <v>89.719626169999998</v>
      </c>
    </row>
    <row r="17" spans="1:9" x14ac:dyDescent="0.25">
      <c r="B17" s="11">
        <v>101.5497553</v>
      </c>
      <c r="C17" s="11">
        <v>74.632952689999996</v>
      </c>
      <c r="D17" s="2"/>
      <c r="E17" s="11">
        <v>103.4267913</v>
      </c>
      <c r="F17" s="11">
        <v>83.489096570000001</v>
      </c>
      <c r="G17" s="11">
        <v>95.950155760000001</v>
      </c>
      <c r="I17" s="42"/>
    </row>
    <row r="18" spans="1:9" x14ac:dyDescent="0.25">
      <c r="B18" s="11">
        <v>95.432300159999997</v>
      </c>
      <c r="C18" s="11">
        <v>55.057096250000001</v>
      </c>
      <c r="D18" s="2"/>
      <c r="E18" s="11">
        <v>104.67289719999999</v>
      </c>
      <c r="F18" s="11">
        <v>84.735202490000006</v>
      </c>
      <c r="G18" s="2"/>
      <c r="I18" s="42"/>
    </row>
    <row r="19" spans="1:9" x14ac:dyDescent="0.25">
      <c r="B19" s="11">
        <v>102.7732463</v>
      </c>
      <c r="C19" s="11">
        <v>86.867862970000004</v>
      </c>
      <c r="D19" s="11"/>
      <c r="E19" s="11">
        <v>95.950155760000001</v>
      </c>
      <c r="F19" s="11">
        <v>92.211838009999994</v>
      </c>
      <c r="G19" s="11"/>
      <c r="I19" s="42"/>
    </row>
    <row r="20" spans="1:9" x14ac:dyDescent="0.25">
      <c r="B20" s="2"/>
      <c r="C20" s="11">
        <v>100.32626430000001</v>
      </c>
      <c r="D20" s="11"/>
      <c r="E20" s="2"/>
      <c r="F20" s="11">
        <v>84.735202490000006</v>
      </c>
      <c r="G20" s="11"/>
      <c r="I20" s="42"/>
    </row>
    <row r="21" spans="1:9" x14ac:dyDescent="0.25">
      <c r="B21" s="11"/>
      <c r="C21" s="11">
        <v>103.9967374</v>
      </c>
      <c r="D21" s="11"/>
      <c r="E21" s="11"/>
      <c r="F21" s="2"/>
      <c r="G21" s="11"/>
    </row>
    <row r="22" spans="1:9" x14ac:dyDescent="0.25">
      <c r="B22" s="14"/>
      <c r="C22" s="14">
        <v>97.879282219999993</v>
      </c>
      <c r="D22" s="14"/>
      <c r="E22" s="14"/>
      <c r="F22" s="3"/>
      <c r="G22" s="14"/>
    </row>
    <row r="24" spans="1:9" x14ac:dyDescent="0.25">
      <c r="A24" t="s">
        <v>73</v>
      </c>
      <c r="B24">
        <f>COUNT(B5:B22)</f>
        <v>15</v>
      </c>
      <c r="C24">
        <f t="shared" ref="C24:G24" si="0">COUNT(C5:C22)</f>
        <v>18</v>
      </c>
      <c r="D24">
        <f t="shared" si="0"/>
        <v>12</v>
      </c>
      <c r="E24">
        <f t="shared" si="0"/>
        <v>15</v>
      </c>
      <c r="F24">
        <f t="shared" si="0"/>
        <v>16</v>
      </c>
      <c r="G24">
        <f t="shared" si="0"/>
        <v>13</v>
      </c>
    </row>
    <row r="25" spans="1:9" x14ac:dyDescent="0.25">
      <c r="A25" t="s">
        <v>11</v>
      </c>
      <c r="B25">
        <v>8</v>
      </c>
      <c r="C25" s="9">
        <v>9</v>
      </c>
      <c r="D25">
        <v>7</v>
      </c>
      <c r="E25">
        <v>8</v>
      </c>
      <c r="F25">
        <v>9</v>
      </c>
      <c r="G25">
        <v>7</v>
      </c>
    </row>
    <row r="27" spans="1:9" ht="45" x14ac:dyDescent="0.25">
      <c r="A27" s="53" t="s">
        <v>82</v>
      </c>
      <c r="B27" s="52"/>
      <c r="C27" s="52">
        <v>8</v>
      </c>
      <c r="D27" s="52">
        <v>0</v>
      </c>
      <c r="E27" s="52"/>
      <c r="F27" s="52">
        <v>11</v>
      </c>
      <c r="G27" s="52">
        <v>5</v>
      </c>
    </row>
    <row r="28" spans="1:9" ht="45" x14ac:dyDescent="0.25">
      <c r="A28" s="53" t="s">
        <v>83</v>
      </c>
      <c r="B28" s="42"/>
      <c r="C28" s="60">
        <f>C27/C24</f>
        <v>0.44444444444444442</v>
      </c>
      <c r="D28" s="60">
        <f>D27/D24</f>
        <v>0</v>
      </c>
      <c r="E28" s="60"/>
      <c r="F28" s="61">
        <f>F27/F24</f>
        <v>0.6875</v>
      </c>
      <c r="G28" s="61">
        <f>G27/G24</f>
        <v>0.38461538461538464</v>
      </c>
    </row>
    <row r="29" spans="1:9" x14ac:dyDescent="0.25">
      <c r="B29" s="42"/>
      <c r="C29" s="42"/>
      <c r="D29" s="42"/>
      <c r="E29" s="42"/>
    </row>
    <row r="30" spans="1:9" x14ac:dyDescent="0.25">
      <c r="B30" s="42"/>
      <c r="C30" s="42"/>
      <c r="D30" s="42"/>
      <c r="E30" s="42"/>
    </row>
    <row r="31" spans="1:9" x14ac:dyDescent="0.25">
      <c r="B31" s="42"/>
      <c r="C31" s="42"/>
      <c r="D31" s="42"/>
      <c r="E31" s="42"/>
    </row>
    <row r="32" spans="1:9" x14ac:dyDescent="0.25">
      <c r="B32" s="42"/>
      <c r="C32" s="42"/>
      <c r="D32" s="42"/>
      <c r="E32" s="42"/>
    </row>
    <row r="33" spans="2:5" x14ac:dyDescent="0.25">
      <c r="B33" s="42"/>
      <c r="C33" s="42"/>
      <c r="D33" s="42"/>
    </row>
    <row r="34" spans="2:5" x14ac:dyDescent="0.25">
      <c r="B34" s="42"/>
      <c r="C34" s="42"/>
      <c r="D34" s="42"/>
      <c r="E34" s="42"/>
    </row>
    <row r="35" spans="2:5" x14ac:dyDescent="0.25">
      <c r="B35" s="42"/>
      <c r="C35" s="42"/>
      <c r="D35" s="42"/>
      <c r="E35" s="42"/>
    </row>
    <row r="36" spans="2:5" x14ac:dyDescent="0.25">
      <c r="B36" s="42"/>
      <c r="C36" s="42"/>
      <c r="D36" s="42"/>
      <c r="E36" s="42"/>
    </row>
    <row r="37" spans="2:5" x14ac:dyDescent="0.25">
      <c r="C37" s="42"/>
      <c r="D37" s="42"/>
      <c r="E37" s="42"/>
    </row>
    <row r="39" spans="2:5" x14ac:dyDescent="0.25">
      <c r="C39" s="42"/>
      <c r="E39" s="42"/>
    </row>
    <row r="40" spans="2:5" x14ac:dyDescent="0.25">
      <c r="C40" s="42"/>
      <c r="E40" s="42"/>
    </row>
    <row r="41" spans="2:5" x14ac:dyDescent="0.25">
      <c r="C41" s="42"/>
      <c r="E41" s="42"/>
    </row>
    <row r="42" spans="2:5" x14ac:dyDescent="0.25">
      <c r="C42" s="42"/>
      <c r="E42" s="42"/>
    </row>
    <row r="43" spans="2:5" x14ac:dyDescent="0.25">
      <c r="C43" s="42"/>
      <c r="E43" s="42"/>
    </row>
    <row r="44" spans="2:5" x14ac:dyDescent="0.25">
      <c r="C44" s="42"/>
      <c r="E44" s="42"/>
    </row>
    <row r="45" spans="2:5" x14ac:dyDescent="0.25">
      <c r="C45" s="42"/>
      <c r="E45" s="42"/>
    </row>
    <row r="46" spans="2:5" x14ac:dyDescent="0.25">
      <c r="C46" s="42"/>
      <c r="E46" s="42"/>
    </row>
    <row r="47" spans="2:5" x14ac:dyDescent="0.25">
      <c r="C47" s="42"/>
      <c r="E47" s="42"/>
    </row>
    <row r="48" spans="2:5" x14ac:dyDescent="0.25">
      <c r="C48" s="42"/>
      <c r="E48" s="42"/>
    </row>
    <row r="49" spans="3:3" x14ac:dyDescent="0.25">
      <c r="C49" s="42"/>
    </row>
    <row r="50" spans="3:3" x14ac:dyDescent="0.25">
      <c r="C50" s="42"/>
    </row>
    <row r="51" spans="3:3" x14ac:dyDescent="0.25">
      <c r="C51" s="4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EBE20-29D1-4861-A26E-C61CC1CA919F}">
  <dimension ref="A1:I56"/>
  <sheetViews>
    <sheetView workbookViewId="0">
      <selection activeCell="G20" sqref="G20"/>
    </sheetView>
  </sheetViews>
  <sheetFormatPr defaultRowHeight="15" x14ac:dyDescent="0.25"/>
  <cols>
    <col min="2" max="2" width="16.42578125" bestFit="1" customWidth="1"/>
    <col min="3" max="3" width="14.85546875" bestFit="1" customWidth="1"/>
    <col min="4" max="4" width="17" bestFit="1" customWidth="1"/>
    <col min="5" max="5" width="14.28515625" bestFit="1" customWidth="1"/>
    <col min="6" max="6" width="13.42578125" customWidth="1"/>
    <col min="7" max="7" width="15.5703125" customWidth="1"/>
    <col min="8" max="8" width="13.42578125" customWidth="1"/>
    <col min="9" max="9" width="13.5703125" bestFit="1" customWidth="1"/>
  </cols>
  <sheetData>
    <row r="1" spans="1:9" x14ac:dyDescent="0.25">
      <c r="A1" s="1" t="s">
        <v>94</v>
      </c>
    </row>
    <row r="3" spans="1:9" x14ac:dyDescent="0.25">
      <c r="A3" s="1" t="s">
        <v>109</v>
      </c>
    </row>
    <row r="4" spans="1:9" x14ac:dyDescent="0.25">
      <c r="B4" s="76" t="s">
        <v>65</v>
      </c>
      <c r="C4" s="77"/>
      <c r="D4" s="76" t="s">
        <v>69</v>
      </c>
      <c r="E4" s="77"/>
      <c r="F4" s="76" t="s">
        <v>66</v>
      </c>
      <c r="G4" s="77"/>
      <c r="H4" s="76" t="s">
        <v>72</v>
      </c>
      <c r="I4" s="77"/>
    </row>
    <row r="5" spans="1:9" x14ac:dyDescent="0.25">
      <c r="B5" s="62" t="s">
        <v>67</v>
      </c>
      <c r="C5" s="62" t="s">
        <v>68</v>
      </c>
      <c r="D5" s="62" t="s">
        <v>70</v>
      </c>
      <c r="E5" s="62" t="s">
        <v>71</v>
      </c>
      <c r="F5" s="62" t="s">
        <v>67</v>
      </c>
      <c r="G5" s="62" t="s">
        <v>68</v>
      </c>
      <c r="H5" s="62" t="s">
        <v>70</v>
      </c>
      <c r="I5" s="62" t="s">
        <v>71</v>
      </c>
    </row>
    <row r="6" spans="1:9" x14ac:dyDescent="0.25">
      <c r="B6" s="38">
        <v>96.655791190000002</v>
      </c>
      <c r="C6" s="38">
        <v>89.314845020000007</v>
      </c>
      <c r="D6" s="38">
        <v>96.655791190000002</v>
      </c>
      <c r="E6" s="38">
        <v>100.32626430000001</v>
      </c>
      <c r="F6" s="38">
        <v>100.9345794</v>
      </c>
      <c r="G6" s="38">
        <v>69.781931459999996</v>
      </c>
      <c r="H6" s="38">
        <v>66.043613710000002</v>
      </c>
      <c r="I6" s="38">
        <v>103.4267913</v>
      </c>
    </row>
    <row r="7" spans="1:9" x14ac:dyDescent="0.25">
      <c r="B7" s="39">
        <v>81.973898860000006</v>
      </c>
      <c r="C7" s="39">
        <v>81.973898860000006</v>
      </c>
      <c r="D7" s="39">
        <v>103.9967374</v>
      </c>
      <c r="E7" s="39">
        <v>102.7732463</v>
      </c>
      <c r="F7" s="39">
        <v>74.766355140000002</v>
      </c>
      <c r="G7" s="39">
        <v>73.520249219999997</v>
      </c>
      <c r="H7" s="39">
        <v>94.704049839999996</v>
      </c>
      <c r="I7" s="39">
        <v>88.473520250000007</v>
      </c>
    </row>
    <row r="8" spans="1:9" x14ac:dyDescent="0.25">
      <c r="B8" s="39">
        <v>61.174551389999998</v>
      </c>
      <c r="C8" s="39">
        <v>85.644371939999999</v>
      </c>
      <c r="D8" s="39">
        <v>101.5497553</v>
      </c>
      <c r="E8" s="39">
        <v>102.7732463</v>
      </c>
      <c r="F8" s="39">
        <v>47.352024919999998</v>
      </c>
      <c r="G8" s="39">
        <v>93.457943929999999</v>
      </c>
      <c r="H8" s="39">
        <v>103.4267913</v>
      </c>
      <c r="I8" s="39">
        <v>77.258566979999998</v>
      </c>
    </row>
    <row r="9" spans="1:9" x14ac:dyDescent="0.25">
      <c r="B9" s="39">
        <v>85.644371939999999</v>
      </c>
      <c r="C9" s="39">
        <v>100.32626430000001</v>
      </c>
      <c r="D9" s="39">
        <v>102.7732463</v>
      </c>
      <c r="E9" s="39">
        <v>101.5497553</v>
      </c>
      <c r="F9" s="39">
        <v>77.258566979999998</v>
      </c>
      <c r="G9" s="39">
        <v>85.981308409999997</v>
      </c>
      <c r="H9" s="39">
        <v>71.028037380000001</v>
      </c>
      <c r="I9" s="39">
        <v>100.9345794</v>
      </c>
    </row>
    <row r="10" spans="1:9" x14ac:dyDescent="0.25">
      <c r="B10" s="39">
        <v>105.2202284</v>
      </c>
      <c r="C10" s="39">
        <v>105.2202284</v>
      </c>
      <c r="D10" s="39">
        <v>102.7732463</v>
      </c>
      <c r="E10" s="39">
        <v>102.7732463</v>
      </c>
      <c r="F10" s="39">
        <v>97.196261680000006</v>
      </c>
      <c r="G10" s="39">
        <v>77.258566979999998</v>
      </c>
      <c r="H10" s="39">
        <v>103.4267913</v>
      </c>
      <c r="I10" s="39">
        <v>95.950155760000001</v>
      </c>
    </row>
    <row r="11" spans="1:9" x14ac:dyDescent="0.25">
      <c r="B11" s="39">
        <v>89.314845020000007</v>
      </c>
      <c r="C11" s="39">
        <v>64.845024469999998</v>
      </c>
      <c r="D11" s="39"/>
      <c r="E11" s="39">
        <v>102.7732463</v>
      </c>
      <c r="F11" s="39">
        <v>93.457943929999999</v>
      </c>
      <c r="G11" s="39">
        <v>87.227414330000002</v>
      </c>
      <c r="H11" s="39">
        <v>95.950155760000001</v>
      </c>
      <c r="I11" s="39">
        <v>104.67289719999999</v>
      </c>
    </row>
    <row r="12" spans="1:9" x14ac:dyDescent="0.25">
      <c r="B12" s="39">
        <v>74.632952689999996</v>
      </c>
      <c r="C12" s="39">
        <v>100.32626430000001</v>
      </c>
      <c r="D12" s="39"/>
      <c r="E12" s="39">
        <v>102.7732463</v>
      </c>
      <c r="F12" s="39">
        <v>83.489096570000001</v>
      </c>
      <c r="G12" s="39">
        <v>84.735202490000006</v>
      </c>
      <c r="H12" s="39"/>
      <c r="I12" s="39">
        <v>89.719626169999998</v>
      </c>
    </row>
    <row r="13" spans="1:9" x14ac:dyDescent="0.25">
      <c r="B13" s="39">
        <v>55.057096250000001</v>
      </c>
      <c r="C13" s="39">
        <v>97.879282219999993</v>
      </c>
      <c r="D13" s="39"/>
      <c r="E13" s="39"/>
      <c r="F13" s="39">
        <v>92.211838009999994</v>
      </c>
      <c r="G13" s="39">
        <v>84.735202490000006</v>
      </c>
      <c r="H13" s="39"/>
      <c r="I13" s="2"/>
    </row>
    <row r="14" spans="1:9" x14ac:dyDescent="0.25">
      <c r="B14" s="39">
        <v>86.867862970000004</v>
      </c>
      <c r="C14" s="39"/>
      <c r="D14" s="2"/>
      <c r="E14" s="39"/>
      <c r="F14" s="2"/>
      <c r="G14" s="39"/>
      <c r="H14" s="39"/>
      <c r="I14" s="39"/>
    </row>
    <row r="15" spans="1:9" x14ac:dyDescent="0.25">
      <c r="B15" s="40">
        <v>103.9967374</v>
      </c>
      <c r="C15" s="40"/>
      <c r="D15" s="3"/>
      <c r="E15" s="40"/>
      <c r="F15" s="3"/>
      <c r="G15" s="40"/>
      <c r="H15" s="3"/>
      <c r="I15" s="40"/>
    </row>
    <row r="16" spans="1:9" x14ac:dyDescent="0.25">
      <c r="C16" s="42"/>
      <c r="E16" s="42"/>
      <c r="G16" s="42"/>
      <c r="I16" s="42"/>
    </row>
    <row r="17" spans="1:9" x14ac:dyDescent="0.25">
      <c r="A17" t="s">
        <v>73</v>
      </c>
      <c r="B17">
        <f>COUNT(B6:B15)</f>
        <v>10</v>
      </c>
      <c r="C17">
        <f t="shared" ref="C17:H17" si="0">COUNT(C6:C15)</f>
        <v>8</v>
      </c>
      <c r="D17">
        <f t="shared" si="0"/>
        <v>5</v>
      </c>
      <c r="E17">
        <f t="shared" si="0"/>
        <v>7</v>
      </c>
      <c r="F17">
        <f t="shared" si="0"/>
        <v>8</v>
      </c>
      <c r="G17">
        <f t="shared" si="0"/>
        <v>8</v>
      </c>
      <c r="H17">
        <f t="shared" si="0"/>
        <v>6</v>
      </c>
      <c r="I17">
        <f>COUNT(I6:I15)</f>
        <v>7</v>
      </c>
    </row>
    <row r="18" spans="1:9" x14ac:dyDescent="0.25">
      <c r="A18" t="s">
        <v>11</v>
      </c>
      <c r="B18">
        <v>5</v>
      </c>
      <c r="C18" s="42">
        <v>4</v>
      </c>
      <c r="D18">
        <v>3</v>
      </c>
      <c r="E18" s="42">
        <v>4</v>
      </c>
      <c r="F18">
        <v>5</v>
      </c>
      <c r="G18" s="42">
        <v>4</v>
      </c>
      <c r="H18">
        <v>3</v>
      </c>
      <c r="I18" s="42">
        <v>4</v>
      </c>
    </row>
    <row r="19" spans="1:9" x14ac:dyDescent="0.25">
      <c r="C19" s="42"/>
      <c r="E19" s="42"/>
      <c r="G19" s="42"/>
      <c r="I19" s="42"/>
    </row>
    <row r="20" spans="1:9" x14ac:dyDescent="0.25">
      <c r="C20" s="42"/>
      <c r="E20" s="42"/>
      <c r="G20" s="42"/>
      <c r="I20" s="42"/>
    </row>
    <row r="21" spans="1:9" x14ac:dyDescent="0.25">
      <c r="A21" s="1" t="s">
        <v>110</v>
      </c>
      <c r="C21" s="42"/>
      <c r="G21" s="42"/>
      <c r="I21" s="42"/>
    </row>
    <row r="22" spans="1:9" x14ac:dyDescent="0.25">
      <c r="B22" s="1"/>
      <c r="C22" s="1"/>
      <c r="D22" s="1"/>
      <c r="E22" s="1"/>
    </row>
    <row r="23" spans="1:9" x14ac:dyDescent="0.25">
      <c r="B23" s="62" t="s">
        <v>67</v>
      </c>
      <c r="C23" s="62" t="s">
        <v>68</v>
      </c>
      <c r="D23" s="62" t="s">
        <v>70</v>
      </c>
      <c r="E23" s="62" t="s">
        <v>71</v>
      </c>
    </row>
    <row r="24" spans="1:9" x14ac:dyDescent="0.25">
      <c r="B24" s="38">
        <v>96.655791190000002</v>
      </c>
      <c r="C24" s="38">
        <v>89.314845020000007</v>
      </c>
      <c r="D24" s="38">
        <v>96.655791190000002</v>
      </c>
      <c r="E24" s="38">
        <v>100.32626430000001</v>
      </c>
    </row>
    <row r="25" spans="1:9" x14ac:dyDescent="0.25">
      <c r="B25" s="39">
        <v>81.973898860000006</v>
      </c>
      <c r="C25" s="39">
        <v>81.973898860000006</v>
      </c>
      <c r="D25" s="39">
        <v>103.9967374</v>
      </c>
      <c r="E25" s="39">
        <v>102.7732463</v>
      </c>
    </row>
    <row r="26" spans="1:9" x14ac:dyDescent="0.25">
      <c r="B26" s="39">
        <v>61.174551389999998</v>
      </c>
      <c r="C26" s="39">
        <v>85.644371939999999</v>
      </c>
      <c r="D26" s="39">
        <v>101.5497553</v>
      </c>
      <c r="E26" s="39">
        <v>102.7732463</v>
      </c>
    </row>
    <row r="27" spans="1:9" x14ac:dyDescent="0.25">
      <c r="B27" s="39">
        <v>85.644371939999999</v>
      </c>
      <c r="C27" s="39">
        <v>100.32626430000001</v>
      </c>
      <c r="D27" s="39">
        <v>102.7732463</v>
      </c>
      <c r="E27" s="39">
        <v>101.5497553</v>
      </c>
    </row>
    <row r="28" spans="1:9" x14ac:dyDescent="0.25">
      <c r="B28" s="39">
        <v>105.2202284</v>
      </c>
      <c r="C28" s="39">
        <v>105.2202284</v>
      </c>
      <c r="D28" s="39">
        <v>102.7732463</v>
      </c>
      <c r="E28" s="39">
        <v>102.7732463</v>
      </c>
    </row>
    <row r="29" spans="1:9" x14ac:dyDescent="0.25">
      <c r="B29" s="39">
        <v>89.314845020000007</v>
      </c>
      <c r="C29" s="39">
        <v>64.845024469999998</v>
      </c>
      <c r="D29" s="39">
        <v>66.043613710000002</v>
      </c>
      <c r="E29" s="39">
        <v>102.7732463</v>
      </c>
    </row>
    <row r="30" spans="1:9" x14ac:dyDescent="0.25">
      <c r="B30" s="39">
        <v>74.632952689999996</v>
      </c>
      <c r="C30" s="39">
        <v>100.32626430000001</v>
      </c>
      <c r="D30" s="39">
        <v>94.704049839999996</v>
      </c>
      <c r="E30" s="39">
        <v>102.7732463</v>
      </c>
    </row>
    <row r="31" spans="1:9" x14ac:dyDescent="0.25">
      <c r="B31" s="39">
        <v>55.057096250000001</v>
      </c>
      <c r="C31" s="39">
        <v>97.879282219999993</v>
      </c>
      <c r="D31" s="39">
        <v>103.4267913</v>
      </c>
      <c r="E31" s="39">
        <v>103.4268</v>
      </c>
    </row>
    <row r="32" spans="1:9" x14ac:dyDescent="0.25">
      <c r="B32" s="39">
        <v>86.867862970000004</v>
      </c>
      <c r="C32" s="39">
        <v>69.781931459999996</v>
      </c>
      <c r="D32" s="39">
        <v>71.028037380000001</v>
      </c>
      <c r="E32" s="39">
        <v>88.473519999999994</v>
      </c>
    </row>
    <row r="33" spans="1:5" x14ac:dyDescent="0.25">
      <c r="B33" s="39">
        <v>103.9967374</v>
      </c>
      <c r="C33" s="39">
        <v>73.520249219999997</v>
      </c>
      <c r="D33" s="39">
        <v>103.4267913</v>
      </c>
      <c r="E33" s="39">
        <v>77.258570000000006</v>
      </c>
    </row>
    <row r="34" spans="1:5" x14ac:dyDescent="0.25">
      <c r="B34" s="39">
        <v>100.9345794</v>
      </c>
      <c r="C34" s="39">
        <v>93.457943929999999</v>
      </c>
      <c r="D34" s="39">
        <v>95.950155760000001</v>
      </c>
      <c r="E34" s="39">
        <v>100.9346</v>
      </c>
    </row>
    <row r="35" spans="1:5" x14ac:dyDescent="0.25">
      <c r="B35" s="39">
        <v>74.766355140000002</v>
      </c>
      <c r="C35" s="39">
        <v>85.981308409999997</v>
      </c>
      <c r="D35" s="39"/>
      <c r="E35" s="39">
        <v>95.950159999999997</v>
      </c>
    </row>
    <row r="36" spans="1:5" x14ac:dyDescent="0.25">
      <c r="B36" s="39">
        <v>47.352024919999998</v>
      </c>
      <c r="C36" s="39">
        <v>77.258566979999998</v>
      </c>
      <c r="D36" s="39"/>
      <c r="E36" s="39">
        <v>104.6729</v>
      </c>
    </row>
    <row r="37" spans="1:5" x14ac:dyDescent="0.25">
      <c r="B37" s="39">
        <v>77.258566979999998</v>
      </c>
      <c r="C37" s="39">
        <v>87.227414330000002</v>
      </c>
      <c r="D37" s="39"/>
      <c r="E37" s="39">
        <v>89.719629999999995</v>
      </c>
    </row>
    <row r="38" spans="1:5" x14ac:dyDescent="0.25">
      <c r="B38" s="39">
        <v>97.196261680000006</v>
      </c>
      <c r="C38" s="39">
        <v>84.735202490000006</v>
      </c>
      <c r="D38" s="39"/>
      <c r="E38" s="2"/>
    </row>
    <row r="39" spans="1:5" x14ac:dyDescent="0.25">
      <c r="B39" s="39">
        <v>93.457943929999999</v>
      </c>
      <c r="C39" s="39">
        <v>84.735202490000006</v>
      </c>
      <c r="D39" s="39"/>
      <c r="E39" s="39"/>
    </row>
    <row r="40" spans="1:5" x14ac:dyDescent="0.25">
      <c r="B40" s="39">
        <v>83.489096570000001</v>
      </c>
      <c r="C40" s="39"/>
      <c r="D40" s="39"/>
      <c r="E40" s="39"/>
    </row>
    <row r="41" spans="1:5" x14ac:dyDescent="0.25">
      <c r="B41" s="40">
        <v>92.211838009999994</v>
      </c>
      <c r="C41" s="40"/>
      <c r="D41" s="40"/>
      <c r="E41" s="40"/>
    </row>
    <row r="42" spans="1:5" x14ac:dyDescent="0.25">
      <c r="C42" s="42"/>
      <c r="D42" s="42"/>
      <c r="E42" s="42"/>
    </row>
    <row r="43" spans="1:5" x14ac:dyDescent="0.25">
      <c r="A43" t="s">
        <v>73</v>
      </c>
      <c r="B43">
        <f>COUNT(B24:B41)</f>
        <v>18</v>
      </c>
      <c r="C43">
        <f t="shared" ref="C43:E43" si="1">COUNT(C24:C41)</f>
        <v>16</v>
      </c>
      <c r="D43">
        <f t="shared" si="1"/>
        <v>11</v>
      </c>
      <c r="E43">
        <f t="shared" si="1"/>
        <v>14</v>
      </c>
    </row>
    <row r="44" spans="1:5" x14ac:dyDescent="0.25">
      <c r="A44" t="s">
        <v>11</v>
      </c>
      <c r="B44">
        <v>5</v>
      </c>
      <c r="C44" s="42">
        <v>4</v>
      </c>
      <c r="D44">
        <v>3</v>
      </c>
      <c r="E44" s="42">
        <v>4</v>
      </c>
    </row>
    <row r="45" spans="1:5" x14ac:dyDescent="0.25">
      <c r="C45" s="42"/>
      <c r="E45" s="42"/>
    </row>
    <row r="46" spans="1:5" x14ac:dyDescent="0.25">
      <c r="C46" s="42"/>
      <c r="E46" s="42"/>
    </row>
    <row r="47" spans="1:5" x14ac:dyDescent="0.25">
      <c r="C47" s="42"/>
      <c r="E47" s="42"/>
    </row>
    <row r="48" spans="1:5" x14ac:dyDescent="0.25">
      <c r="C48" s="42"/>
      <c r="E48" s="42"/>
    </row>
    <row r="49" spans="3:5" x14ac:dyDescent="0.25">
      <c r="C49" s="42"/>
      <c r="E49" s="42"/>
    </row>
    <row r="50" spans="3:5" x14ac:dyDescent="0.25">
      <c r="C50" s="42"/>
      <c r="E50" s="42"/>
    </row>
    <row r="51" spans="3:5" x14ac:dyDescent="0.25">
      <c r="C51" s="42"/>
      <c r="E51" s="42"/>
    </row>
    <row r="52" spans="3:5" x14ac:dyDescent="0.25">
      <c r="C52" s="42"/>
      <c r="E52" s="42"/>
    </row>
    <row r="53" spans="3:5" x14ac:dyDescent="0.25">
      <c r="C53" s="42"/>
      <c r="E53" s="42"/>
    </row>
    <row r="54" spans="3:5" x14ac:dyDescent="0.25">
      <c r="C54" s="42"/>
    </row>
    <row r="55" spans="3:5" x14ac:dyDescent="0.25">
      <c r="C55" s="42"/>
    </row>
    <row r="56" spans="3:5" x14ac:dyDescent="0.25">
      <c r="C56" s="42"/>
    </row>
  </sheetData>
  <mergeCells count="4">
    <mergeCell ref="B4:C4"/>
    <mergeCell ref="F4:G4"/>
    <mergeCell ref="D4:E4"/>
    <mergeCell ref="H4:I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EF2B-7674-42E8-ADDE-991E3A24F640}">
  <dimension ref="A1:BJ34"/>
  <sheetViews>
    <sheetView topLeftCell="D1" workbookViewId="0">
      <selection activeCell="B9" sqref="B9"/>
    </sheetView>
  </sheetViews>
  <sheetFormatPr defaultRowHeight="15" x14ac:dyDescent="0.25"/>
  <cols>
    <col min="2" max="2" width="13.28515625" customWidth="1"/>
    <col min="3" max="3" width="17" customWidth="1"/>
    <col min="4" max="4" width="17.28515625" customWidth="1"/>
    <col min="6" max="6" width="13.5703125" customWidth="1"/>
    <col min="7" max="7" width="16.5703125" customWidth="1"/>
    <col min="8" max="8" width="16.7109375" customWidth="1"/>
    <col min="10" max="10" width="13.7109375" customWidth="1"/>
    <col min="11" max="11" width="16.140625" customWidth="1"/>
    <col min="12" max="12" width="17" customWidth="1"/>
  </cols>
  <sheetData>
    <row r="1" spans="1:62" x14ac:dyDescent="0.25">
      <c r="A1" s="1" t="s">
        <v>0</v>
      </c>
    </row>
    <row r="3" spans="1:62" x14ac:dyDescent="0.25">
      <c r="A3" s="1" t="s">
        <v>111</v>
      </c>
    </row>
    <row r="4" spans="1:62" x14ac:dyDescent="0.25">
      <c r="B4" s="48" t="s">
        <v>57</v>
      </c>
      <c r="C4" s="81" t="s">
        <v>2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3"/>
      <c r="W4" s="81" t="s">
        <v>58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3"/>
      <c r="AQ4" s="81" t="s">
        <v>59</v>
      </c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3"/>
    </row>
    <row r="5" spans="1:62" x14ac:dyDescent="0.25">
      <c r="B5" s="39">
        <v>0</v>
      </c>
      <c r="C5" s="43">
        <v>558</v>
      </c>
      <c r="D5" s="46">
        <v>456</v>
      </c>
      <c r="E5" s="46">
        <v>346</v>
      </c>
      <c r="F5" s="46">
        <v>412</v>
      </c>
      <c r="G5" s="46">
        <v>404</v>
      </c>
      <c r="H5" s="46">
        <v>420</v>
      </c>
      <c r="I5" s="46">
        <v>470</v>
      </c>
      <c r="J5" s="46">
        <v>504</v>
      </c>
      <c r="K5" s="46">
        <v>410</v>
      </c>
      <c r="L5" s="46">
        <v>464</v>
      </c>
      <c r="M5" s="46">
        <v>362</v>
      </c>
      <c r="N5" s="46">
        <v>432</v>
      </c>
      <c r="O5" s="46">
        <v>456</v>
      </c>
      <c r="P5" s="46">
        <v>560</v>
      </c>
      <c r="Q5" s="46">
        <v>340</v>
      </c>
      <c r="R5" s="46">
        <v>396</v>
      </c>
      <c r="S5" s="46">
        <v>644</v>
      </c>
      <c r="T5" s="46"/>
      <c r="U5" s="46"/>
      <c r="V5" s="49"/>
      <c r="W5" s="43">
        <v>386</v>
      </c>
      <c r="X5" s="46">
        <v>241</v>
      </c>
      <c r="Y5" s="46">
        <v>270</v>
      </c>
      <c r="Z5" s="46">
        <v>226</v>
      </c>
      <c r="AA5" s="46">
        <v>534</v>
      </c>
      <c r="AB5" s="46">
        <v>490</v>
      </c>
      <c r="AC5" s="46">
        <v>536</v>
      </c>
      <c r="AD5" s="46">
        <v>468</v>
      </c>
      <c r="AE5" s="46">
        <v>500</v>
      </c>
      <c r="AF5" s="46">
        <v>538</v>
      </c>
      <c r="AG5" s="46">
        <v>348</v>
      </c>
      <c r="AH5" s="46">
        <v>384</v>
      </c>
      <c r="AI5" s="46">
        <v>352</v>
      </c>
      <c r="AJ5" s="46">
        <v>418</v>
      </c>
      <c r="AK5" s="46">
        <v>488</v>
      </c>
      <c r="AL5" s="46">
        <v>262</v>
      </c>
      <c r="AM5" s="46">
        <v>566</v>
      </c>
      <c r="AN5" s="46">
        <v>430</v>
      </c>
      <c r="AO5" s="46"/>
      <c r="AP5" s="49"/>
      <c r="AQ5" s="43">
        <v>542</v>
      </c>
      <c r="AR5" s="46">
        <v>406</v>
      </c>
      <c r="AS5" s="46">
        <v>270</v>
      </c>
      <c r="AT5" s="46">
        <v>292</v>
      </c>
      <c r="AU5" s="46">
        <v>436</v>
      </c>
      <c r="AV5" s="46">
        <v>414</v>
      </c>
      <c r="AW5" s="46">
        <v>342</v>
      </c>
      <c r="AX5" s="46">
        <v>490</v>
      </c>
      <c r="AY5" s="46">
        <v>370</v>
      </c>
      <c r="AZ5" s="46">
        <v>470</v>
      </c>
      <c r="BA5" s="46">
        <v>462</v>
      </c>
      <c r="BB5" s="46">
        <v>392</v>
      </c>
      <c r="BC5" s="46">
        <v>452</v>
      </c>
      <c r="BD5" s="46">
        <v>502</v>
      </c>
      <c r="BE5" s="46">
        <v>438</v>
      </c>
      <c r="BF5" s="46">
        <v>352</v>
      </c>
      <c r="BG5" s="46">
        <v>230</v>
      </c>
      <c r="BH5" s="46">
        <v>190</v>
      </c>
      <c r="BI5" s="46">
        <v>422</v>
      </c>
      <c r="BJ5" s="49"/>
    </row>
    <row r="6" spans="1:62" x14ac:dyDescent="0.25">
      <c r="B6" s="39">
        <v>1</v>
      </c>
      <c r="C6" s="44">
        <v>900</v>
      </c>
      <c r="D6" s="42">
        <v>792</v>
      </c>
      <c r="E6" s="42">
        <v>648</v>
      </c>
      <c r="F6" s="42">
        <v>784</v>
      </c>
      <c r="G6" s="42">
        <v>762</v>
      </c>
      <c r="H6" s="42">
        <v>716</v>
      </c>
      <c r="I6" s="42">
        <v>894</v>
      </c>
      <c r="J6" s="42">
        <v>876</v>
      </c>
      <c r="K6" s="42">
        <v>700</v>
      </c>
      <c r="L6" s="42">
        <v>796</v>
      </c>
      <c r="M6" s="42">
        <v>618</v>
      </c>
      <c r="N6" s="42">
        <v>702</v>
      </c>
      <c r="O6" s="42">
        <v>858</v>
      </c>
      <c r="P6" s="42">
        <v>618</v>
      </c>
      <c r="Q6" s="42">
        <v>660</v>
      </c>
      <c r="R6" s="42">
        <v>806</v>
      </c>
      <c r="T6" s="42"/>
      <c r="U6" s="42"/>
      <c r="V6" s="50"/>
      <c r="W6" s="44">
        <v>414</v>
      </c>
      <c r="X6" s="42">
        <v>228</v>
      </c>
      <c r="Y6" s="42">
        <v>260</v>
      </c>
      <c r="Z6" s="42">
        <v>250</v>
      </c>
      <c r="AA6" s="42">
        <v>596</v>
      </c>
      <c r="AB6" s="42">
        <v>590</v>
      </c>
      <c r="AC6" s="42">
        <v>874</v>
      </c>
      <c r="AD6" s="42">
        <v>756</v>
      </c>
      <c r="AE6" s="42">
        <v>756</v>
      </c>
      <c r="AF6" s="42">
        <v>900</v>
      </c>
      <c r="AG6" s="42">
        <v>544</v>
      </c>
      <c r="AH6" s="42">
        <v>664</v>
      </c>
      <c r="AI6" s="42">
        <v>580</v>
      </c>
      <c r="AJ6" s="42">
        <v>674</v>
      </c>
      <c r="AK6" s="42">
        <v>686</v>
      </c>
      <c r="AL6" s="42">
        <v>390</v>
      </c>
      <c r="AM6" s="42">
        <v>698</v>
      </c>
      <c r="AN6" s="42">
        <v>542</v>
      </c>
      <c r="AO6" s="42"/>
      <c r="AP6" s="50"/>
      <c r="AQ6" s="44">
        <v>756</v>
      </c>
      <c r="AR6" s="42">
        <v>534</v>
      </c>
      <c r="AS6" s="42">
        <v>412</v>
      </c>
      <c r="AT6" s="42">
        <v>482</v>
      </c>
      <c r="AU6" s="42">
        <v>632</v>
      </c>
      <c r="AV6" s="42">
        <v>574</v>
      </c>
      <c r="AW6" s="42">
        <v>548</v>
      </c>
      <c r="AX6" s="42">
        <v>674</v>
      </c>
      <c r="AY6" s="42">
        <v>794</v>
      </c>
      <c r="AZ6" s="42">
        <v>622</v>
      </c>
      <c r="BA6" s="42">
        <v>776</v>
      </c>
      <c r="BB6" s="42">
        <v>666</v>
      </c>
      <c r="BC6" s="42">
        <v>614</v>
      </c>
      <c r="BD6" s="42">
        <v>464</v>
      </c>
      <c r="BE6" s="42">
        <v>388</v>
      </c>
      <c r="BG6" s="42"/>
      <c r="BH6" s="42"/>
      <c r="BJ6" s="50"/>
    </row>
    <row r="7" spans="1:62" x14ac:dyDescent="0.25">
      <c r="B7" s="40">
        <v>2</v>
      </c>
      <c r="C7" s="45">
        <v>1242</v>
      </c>
      <c r="D7" s="47">
        <v>1078</v>
      </c>
      <c r="E7" s="47">
        <v>928</v>
      </c>
      <c r="F7" s="47">
        <v>1152</v>
      </c>
      <c r="G7" s="47">
        <v>1088</v>
      </c>
      <c r="H7" s="47">
        <v>944</v>
      </c>
      <c r="I7" s="47">
        <v>1192</v>
      </c>
      <c r="J7" s="47">
        <v>1198</v>
      </c>
      <c r="K7" s="47">
        <v>954</v>
      </c>
      <c r="L7" s="47">
        <v>1100</v>
      </c>
      <c r="M7" s="47">
        <v>772</v>
      </c>
      <c r="N7" s="47">
        <v>920</v>
      </c>
      <c r="O7" s="47">
        <v>996</v>
      </c>
      <c r="P7" s="47">
        <v>1160</v>
      </c>
      <c r="Q7" s="47">
        <v>962</v>
      </c>
      <c r="R7" s="47">
        <v>962</v>
      </c>
      <c r="S7" s="47"/>
      <c r="T7" s="47"/>
      <c r="U7" s="47"/>
      <c r="V7" s="51"/>
      <c r="W7" s="45">
        <v>468</v>
      </c>
      <c r="X7" s="47">
        <v>338</v>
      </c>
      <c r="Y7" s="47">
        <v>392</v>
      </c>
      <c r="Z7" s="47">
        <v>986</v>
      </c>
      <c r="AA7" s="47">
        <v>1053</v>
      </c>
      <c r="AB7" s="47">
        <v>950</v>
      </c>
      <c r="AC7" s="47">
        <v>1126</v>
      </c>
      <c r="AD7" s="47">
        <v>766</v>
      </c>
      <c r="AE7" s="47">
        <v>888</v>
      </c>
      <c r="AF7" s="47">
        <v>838</v>
      </c>
      <c r="AG7" s="47">
        <v>908</v>
      </c>
      <c r="AH7" s="47">
        <v>954</v>
      </c>
      <c r="AI7" s="47">
        <v>448</v>
      </c>
      <c r="AJ7" s="47">
        <v>852</v>
      </c>
      <c r="AK7" s="47">
        <v>708</v>
      </c>
      <c r="AL7" s="32"/>
      <c r="AM7" s="32"/>
      <c r="AN7" s="32"/>
      <c r="AO7" s="47"/>
      <c r="AP7" s="51"/>
      <c r="AQ7" s="45">
        <v>942</v>
      </c>
      <c r="AR7" s="47">
        <v>680</v>
      </c>
      <c r="AS7" s="47">
        <v>660</v>
      </c>
      <c r="AT7" s="47">
        <v>756</v>
      </c>
      <c r="AU7" s="47">
        <v>926</v>
      </c>
      <c r="AV7" s="47">
        <v>738</v>
      </c>
      <c r="AW7" s="47">
        <v>714</v>
      </c>
      <c r="AX7" s="47">
        <v>818</v>
      </c>
      <c r="AY7" s="47">
        <v>1070</v>
      </c>
      <c r="AZ7" s="47">
        <v>850</v>
      </c>
      <c r="BA7" s="47">
        <v>1060</v>
      </c>
      <c r="BB7" s="47">
        <v>900</v>
      </c>
      <c r="BC7" s="47">
        <v>848</v>
      </c>
      <c r="BD7" s="47">
        <v>638</v>
      </c>
      <c r="BE7" s="47">
        <v>450</v>
      </c>
      <c r="BF7" s="32"/>
      <c r="BG7" s="47"/>
      <c r="BH7" s="47"/>
      <c r="BI7" s="32"/>
      <c r="BJ7" s="51"/>
    </row>
    <row r="11" spans="1:62" x14ac:dyDescent="0.25">
      <c r="A11" s="1" t="s">
        <v>112</v>
      </c>
    </row>
    <row r="12" spans="1:62" x14ac:dyDescent="0.25">
      <c r="A12" s="1"/>
      <c r="B12" s="76" t="s">
        <v>60</v>
      </c>
      <c r="C12" s="79"/>
      <c r="D12" s="77"/>
      <c r="F12" s="76" t="s">
        <v>61</v>
      </c>
      <c r="G12" s="79"/>
      <c r="H12" s="77"/>
      <c r="J12" s="76" t="s">
        <v>62</v>
      </c>
      <c r="K12" s="79"/>
      <c r="L12" s="77"/>
    </row>
    <row r="13" spans="1:62" x14ac:dyDescent="0.25">
      <c r="B13" s="4" t="s">
        <v>2</v>
      </c>
      <c r="C13" s="4" t="s">
        <v>63</v>
      </c>
      <c r="D13" s="5" t="s">
        <v>64</v>
      </c>
      <c r="E13" s="41"/>
      <c r="F13" s="16" t="s">
        <v>2</v>
      </c>
      <c r="G13" s="4" t="s">
        <v>63</v>
      </c>
      <c r="H13" s="7" t="s">
        <v>64</v>
      </c>
      <c r="I13" s="41"/>
      <c r="J13" s="4" t="s">
        <v>2</v>
      </c>
      <c r="K13" s="4" t="s">
        <v>63</v>
      </c>
      <c r="L13" s="5" t="s">
        <v>64</v>
      </c>
    </row>
    <row r="14" spans="1:62" x14ac:dyDescent="0.25">
      <c r="B14" s="38">
        <v>558</v>
      </c>
      <c r="C14" s="38">
        <v>386</v>
      </c>
      <c r="D14" s="38">
        <v>542</v>
      </c>
      <c r="E14" s="42"/>
      <c r="F14" s="38">
        <v>900</v>
      </c>
      <c r="G14" s="46">
        <v>414</v>
      </c>
      <c r="H14" s="38">
        <v>756</v>
      </c>
      <c r="I14" s="42"/>
      <c r="J14" s="38">
        <v>1242</v>
      </c>
      <c r="K14" s="38">
        <v>468</v>
      </c>
      <c r="L14" s="38">
        <v>942</v>
      </c>
      <c r="P14" s="6"/>
      <c r="Q14" s="6"/>
      <c r="R14" s="6"/>
    </row>
    <row r="15" spans="1:62" x14ac:dyDescent="0.25">
      <c r="B15" s="39">
        <v>456</v>
      </c>
      <c r="C15" s="39">
        <v>241</v>
      </c>
      <c r="D15" s="39">
        <v>406</v>
      </c>
      <c r="E15" s="42"/>
      <c r="F15" s="39">
        <v>792</v>
      </c>
      <c r="G15" s="42">
        <v>228</v>
      </c>
      <c r="H15" s="39">
        <v>534</v>
      </c>
      <c r="I15" s="42"/>
      <c r="J15" s="39">
        <v>1078</v>
      </c>
      <c r="K15" s="39">
        <v>338</v>
      </c>
      <c r="L15" s="39">
        <v>680</v>
      </c>
    </row>
    <row r="16" spans="1:62" x14ac:dyDescent="0.25">
      <c r="B16" s="39">
        <v>346</v>
      </c>
      <c r="C16" s="39">
        <v>270</v>
      </c>
      <c r="D16" s="39">
        <v>270</v>
      </c>
      <c r="E16" s="42"/>
      <c r="F16" s="39">
        <v>648</v>
      </c>
      <c r="G16" s="42">
        <v>260</v>
      </c>
      <c r="H16" s="39">
        <v>412</v>
      </c>
      <c r="I16" s="42"/>
      <c r="J16" s="39">
        <v>928</v>
      </c>
      <c r="K16" s="39">
        <v>392</v>
      </c>
      <c r="L16" s="39">
        <v>660</v>
      </c>
    </row>
    <row r="17" spans="2:12" x14ac:dyDescent="0.25">
      <c r="B17" s="39">
        <v>412</v>
      </c>
      <c r="C17" s="39">
        <v>226</v>
      </c>
      <c r="D17" s="39">
        <v>292</v>
      </c>
      <c r="E17" s="42"/>
      <c r="F17" s="39">
        <v>784</v>
      </c>
      <c r="G17" s="42">
        <v>250</v>
      </c>
      <c r="H17" s="39">
        <v>482</v>
      </c>
      <c r="I17" s="42"/>
      <c r="J17" s="39">
        <v>1152</v>
      </c>
      <c r="K17" s="39">
        <v>986</v>
      </c>
      <c r="L17" s="39">
        <v>756</v>
      </c>
    </row>
    <row r="18" spans="2:12" x14ac:dyDescent="0.25">
      <c r="B18" s="39">
        <v>404</v>
      </c>
      <c r="C18" s="39">
        <v>534</v>
      </c>
      <c r="D18" s="39">
        <v>436</v>
      </c>
      <c r="E18" s="42"/>
      <c r="F18" s="39">
        <v>762</v>
      </c>
      <c r="G18" s="42">
        <v>596</v>
      </c>
      <c r="H18" s="39">
        <v>632</v>
      </c>
      <c r="I18" s="42"/>
      <c r="J18" s="39">
        <v>1088</v>
      </c>
      <c r="K18" s="39">
        <v>1053</v>
      </c>
      <c r="L18" s="39">
        <v>926</v>
      </c>
    </row>
    <row r="19" spans="2:12" x14ac:dyDescent="0.25">
      <c r="B19" s="39">
        <v>420</v>
      </c>
      <c r="C19" s="39">
        <v>490</v>
      </c>
      <c r="D19" s="39">
        <v>414</v>
      </c>
      <c r="E19" s="42"/>
      <c r="F19" s="39">
        <v>716</v>
      </c>
      <c r="G19" s="42">
        <v>590</v>
      </c>
      <c r="H19" s="39">
        <v>574</v>
      </c>
      <c r="I19" s="42"/>
      <c r="J19" s="39">
        <v>944</v>
      </c>
      <c r="K19" s="39">
        <v>950</v>
      </c>
      <c r="L19" s="39">
        <v>738</v>
      </c>
    </row>
    <row r="20" spans="2:12" x14ac:dyDescent="0.25">
      <c r="B20" s="39">
        <v>470</v>
      </c>
      <c r="C20" s="39">
        <v>536</v>
      </c>
      <c r="D20" s="39">
        <v>342</v>
      </c>
      <c r="E20" s="42"/>
      <c r="F20" s="39">
        <v>894</v>
      </c>
      <c r="G20" s="42">
        <v>874</v>
      </c>
      <c r="H20" s="39">
        <v>548</v>
      </c>
      <c r="I20" s="42"/>
      <c r="J20" s="39">
        <v>1192</v>
      </c>
      <c r="K20" s="39">
        <v>1126</v>
      </c>
      <c r="L20" s="39">
        <v>714</v>
      </c>
    </row>
    <row r="21" spans="2:12" x14ac:dyDescent="0.25">
      <c r="B21" s="39">
        <v>504</v>
      </c>
      <c r="C21" s="39">
        <v>468</v>
      </c>
      <c r="D21" s="39">
        <v>490</v>
      </c>
      <c r="E21" s="42"/>
      <c r="F21" s="39">
        <v>876</v>
      </c>
      <c r="G21" s="42">
        <v>756</v>
      </c>
      <c r="H21" s="39">
        <v>674</v>
      </c>
      <c r="I21" s="42"/>
      <c r="J21" s="39">
        <v>1198</v>
      </c>
      <c r="K21" s="39">
        <v>766</v>
      </c>
      <c r="L21" s="39">
        <v>818</v>
      </c>
    </row>
    <row r="22" spans="2:12" x14ac:dyDescent="0.25">
      <c r="B22" s="39">
        <v>410</v>
      </c>
      <c r="C22" s="39">
        <v>500</v>
      </c>
      <c r="D22" s="39">
        <v>370</v>
      </c>
      <c r="E22" s="42"/>
      <c r="F22" s="39">
        <v>700</v>
      </c>
      <c r="G22" s="42">
        <v>756</v>
      </c>
      <c r="H22" s="39">
        <v>794</v>
      </c>
      <c r="I22" s="42"/>
      <c r="J22" s="39">
        <v>954</v>
      </c>
      <c r="K22" s="39">
        <v>888</v>
      </c>
      <c r="L22" s="39">
        <v>1070</v>
      </c>
    </row>
    <row r="23" spans="2:12" x14ac:dyDescent="0.25">
      <c r="B23" s="39">
        <v>464</v>
      </c>
      <c r="C23" s="39">
        <v>538</v>
      </c>
      <c r="D23" s="39">
        <v>470</v>
      </c>
      <c r="E23" s="42"/>
      <c r="F23" s="39">
        <v>796</v>
      </c>
      <c r="G23" s="42">
        <v>900</v>
      </c>
      <c r="H23" s="39">
        <v>622</v>
      </c>
      <c r="I23" s="42"/>
      <c r="J23" s="39">
        <v>1100</v>
      </c>
      <c r="K23" s="39">
        <v>838</v>
      </c>
      <c r="L23" s="39">
        <v>850</v>
      </c>
    </row>
    <row r="24" spans="2:12" x14ac:dyDescent="0.25">
      <c r="B24" s="39">
        <v>362</v>
      </c>
      <c r="C24" s="39">
        <v>348</v>
      </c>
      <c r="D24" s="39">
        <v>462</v>
      </c>
      <c r="E24" s="42"/>
      <c r="F24" s="39">
        <v>618</v>
      </c>
      <c r="G24" s="42">
        <v>544</v>
      </c>
      <c r="H24" s="39">
        <v>776</v>
      </c>
      <c r="I24" s="42"/>
      <c r="J24" s="39">
        <v>772</v>
      </c>
      <c r="K24" s="39">
        <v>908</v>
      </c>
      <c r="L24" s="39">
        <v>1060</v>
      </c>
    </row>
    <row r="25" spans="2:12" x14ac:dyDescent="0.25">
      <c r="B25" s="39">
        <v>432</v>
      </c>
      <c r="C25" s="39">
        <v>384</v>
      </c>
      <c r="D25" s="39">
        <v>392</v>
      </c>
      <c r="E25" s="42"/>
      <c r="F25" s="39">
        <v>702</v>
      </c>
      <c r="G25" s="42">
        <v>664</v>
      </c>
      <c r="H25" s="39">
        <v>666</v>
      </c>
      <c r="I25" s="42"/>
      <c r="J25" s="39">
        <v>920</v>
      </c>
      <c r="K25" s="39">
        <v>954</v>
      </c>
      <c r="L25" s="39">
        <v>900</v>
      </c>
    </row>
    <row r="26" spans="2:12" x14ac:dyDescent="0.25">
      <c r="B26" s="39">
        <v>456</v>
      </c>
      <c r="C26" s="39">
        <v>352</v>
      </c>
      <c r="D26" s="39">
        <v>452</v>
      </c>
      <c r="E26" s="42"/>
      <c r="F26" s="39">
        <v>858</v>
      </c>
      <c r="G26" s="42">
        <v>580</v>
      </c>
      <c r="H26" s="39">
        <v>614</v>
      </c>
      <c r="I26" s="42"/>
      <c r="J26" s="39">
        <v>996</v>
      </c>
      <c r="K26" s="39">
        <v>448</v>
      </c>
      <c r="L26" s="39">
        <v>848</v>
      </c>
    </row>
    <row r="27" spans="2:12" x14ac:dyDescent="0.25">
      <c r="B27" s="39">
        <v>560</v>
      </c>
      <c r="C27" s="39">
        <v>418</v>
      </c>
      <c r="D27" s="39">
        <v>502</v>
      </c>
      <c r="E27" s="42"/>
      <c r="F27" s="39">
        <v>618</v>
      </c>
      <c r="G27" s="42">
        <v>674</v>
      </c>
      <c r="H27" s="39">
        <v>464</v>
      </c>
      <c r="I27" s="42"/>
      <c r="J27" s="39">
        <v>1160</v>
      </c>
      <c r="K27" s="39">
        <v>852</v>
      </c>
      <c r="L27" s="39">
        <v>638</v>
      </c>
    </row>
    <row r="28" spans="2:12" x14ac:dyDescent="0.25">
      <c r="B28" s="39">
        <v>340</v>
      </c>
      <c r="C28" s="39">
        <v>488</v>
      </c>
      <c r="D28" s="39">
        <v>438</v>
      </c>
      <c r="E28" s="42"/>
      <c r="F28" s="39">
        <v>660</v>
      </c>
      <c r="G28" s="42">
        <v>686</v>
      </c>
      <c r="H28" s="39">
        <v>388</v>
      </c>
      <c r="I28" s="42"/>
      <c r="J28" s="39">
        <v>962</v>
      </c>
      <c r="K28" s="39">
        <v>708</v>
      </c>
      <c r="L28" s="39">
        <v>450</v>
      </c>
    </row>
    <row r="29" spans="2:12" x14ac:dyDescent="0.25">
      <c r="B29" s="39">
        <v>396</v>
      </c>
      <c r="C29" s="39">
        <v>262</v>
      </c>
      <c r="D29" s="39">
        <v>352</v>
      </c>
      <c r="E29" s="42"/>
      <c r="F29" s="39">
        <v>806</v>
      </c>
      <c r="G29" s="42">
        <v>390</v>
      </c>
      <c r="H29" s="2"/>
      <c r="I29" s="42"/>
      <c r="J29" s="39">
        <v>962</v>
      </c>
      <c r="K29" s="2"/>
      <c r="L29" s="2"/>
    </row>
    <row r="30" spans="2:12" x14ac:dyDescent="0.25">
      <c r="B30" s="39">
        <v>644</v>
      </c>
      <c r="C30" s="39">
        <v>566</v>
      </c>
      <c r="D30" s="39">
        <v>230</v>
      </c>
      <c r="E30" s="42"/>
      <c r="F30" s="2"/>
      <c r="G30" s="42">
        <v>698</v>
      </c>
      <c r="H30" s="39"/>
      <c r="I30" s="42"/>
      <c r="J30" s="39"/>
      <c r="K30" s="2"/>
      <c r="L30" s="39"/>
    </row>
    <row r="31" spans="2:12" x14ac:dyDescent="0.25">
      <c r="B31" s="39"/>
      <c r="C31" s="39">
        <v>430</v>
      </c>
      <c r="D31" s="39">
        <v>190</v>
      </c>
      <c r="E31" s="42"/>
      <c r="F31" s="39"/>
      <c r="G31" s="42">
        <v>542</v>
      </c>
      <c r="H31" s="39"/>
      <c r="I31" s="42"/>
      <c r="J31" s="39"/>
      <c r="K31" s="2"/>
      <c r="L31" s="39"/>
    </row>
    <row r="32" spans="2:12" x14ac:dyDescent="0.25">
      <c r="B32" s="40"/>
      <c r="C32" s="40"/>
      <c r="D32" s="40">
        <v>422</v>
      </c>
      <c r="E32" s="42"/>
      <c r="F32" s="40"/>
      <c r="G32" s="47"/>
      <c r="H32" s="3"/>
      <c r="I32" s="42"/>
      <c r="J32" s="40"/>
      <c r="K32" s="40"/>
      <c r="L32" s="3"/>
    </row>
    <row r="34" spans="1:12" x14ac:dyDescent="0.25">
      <c r="A34" t="s">
        <v>11</v>
      </c>
      <c r="B34">
        <f>COUNT(B14:B32)</f>
        <v>17</v>
      </c>
      <c r="C34">
        <f t="shared" ref="C34:L34" si="0">COUNT(C14:C32)</f>
        <v>18</v>
      </c>
      <c r="D34">
        <f t="shared" si="0"/>
        <v>19</v>
      </c>
      <c r="F34">
        <f>COUNT(F14:F32)</f>
        <v>16</v>
      </c>
      <c r="G34">
        <f t="shared" si="0"/>
        <v>18</v>
      </c>
      <c r="H34">
        <f t="shared" si="0"/>
        <v>15</v>
      </c>
      <c r="J34">
        <f t="shared" si="0"/>
        <v>16</v>
      </c>
      <c r="K34">
        <f t="shared" si="0"/>
        <v>15</v>
      </c>
      <c r="L34">
        <f t="shared" si="0"/>
        <v>15</v>
      </c>
    </row>
  </sheetData>
  <mergeCells count="6">
    <mergeCell ref="C4:V4"/>
    <mergeCell ref="W4:AP4"/>
    <mergeCell ref="AQ4:BJ4"/>
    <mergeCell ref="B12:D12"/>
    <mergeCell ref="F12:H12"/>
    <mergeCell ref="J12:L12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5E1D5-669C-44D5-BE23-4E8BA19D8FBE}">
  <dimension ref="A1:D112"/>
  <sheetViews>
    <sheetView tabSelected="1" topLeftCell="A73" workbookViewId="0">
      <selection activeCell="F105" sqref="F105"/>
    </sheetView>
  </sheetViews>
  <sheetFormatPr defaultRowHeight="15" x14ac:dyDescent="0.25"/>
  <cols>
    <col min="2" max="2" width="14.7109375" customWidth="1"/>
    <col min="3" max="3" width="23.85546875" customWidth="1"/>
    <col min="4" max="4" width="23.5703125" customWidth="1"/>
  </cols>
  <sheetData>
    <row r="1" spans="1:4" x14ac:dyDescent="0.25">
      <c r="A1" s="1" t="s">
        <v>0</v>
      </c>
    </row>
    <row r="3" spans="1:4" x14ac:dyDescent="0.25">
      <c r="A3" s="1" t="s">
        <v>113</v>
      </c>
    </row>
    <row r="4" spans="1:4" x14ac:dyDescent="0.25">
      <c r="A4" s="1"/>
      <c r="B4" s="76" t="s">
        <v>45</v>
      </c>
      <c r="C4" s="79"/>
      <c r="D4" s="77"/>
    </row>
    <row r="5" spans="1:4" x14ac:dyDescent="0.25">
      <c r="B5" s="4" t="s">
        <v>2</v>
      </c>
      <c r="C5" s="4" t="s">
        <v>25</v>
      </c>
      <c r="D5" s="5" t="s">
        <v>26</v>
      </c>
    </row>
    <row r="6" spans="1:4" x14ac:dyDescent="0.25">
      <c r="B6" s="8">
        <v>0.23077755999999999</v>
      </c>
      <c r="C6" s="8">
        <v>1.0741782499999999</v>
      </c>
      <c r="D6" s="8">
        <v>2.03191692</v>
      </c>
    </row>
    <row r="7" spans="1:4" x14ac:dyDescent="0.25">
      <c r="B7" s="11">
        <v>0.21712113999999999</v>
      </c>
      <c r="C7" s="11">
        <v>0.78790325000000005</v>
      </c>
      <c r="D7" s="11">
        <v>1.27791641</v>
      </c>
    </row>
    <row r="8" spans="1:4" x14ac:dyDescent="0.25">
      <c r="B8" s="11">
        <v>7.8330090000000005E-2</v>
      </c>
      <c r="C8" s="11">
        <v>2.0124257999999999</v>
      </c>
      <c r="D8" s="11">
        <v>0.71556249999999999</v>
      </c>
    </row>
    <row r="9" spans="1:4" x14ac:dyDescent="0.25">
      <c r="B9" s="11">
        <v>0.11822044</v>
      </c>
      <c r="C9" s="11">
        <v>1.13387017</v>
      </c>
      <c r="D9" s="11">
        <v>1.3603911200000001</v>
      </c>
    </row>
    <row r="10" spans="1:4" x14ac:dyDescent="0.25">
      <c r="B10" s="11">
        <v>0.11748894</v>
      </c>
      <c r="C10" s="11">
        <v>0.82746732000000001</v>
      </c>
      <c r="D10" s="11">
        <v>1.4109779200000001</v>
      </c>
    </row>
    <row r="11" spans="1:4" x14ac:dyDescent="0.25">
      <c r="B11" s="2"/>
      <c r="C11" s="11">
        <v>1.08744945</v>
      </c>
      <c r="D11" s="11">
        <v>0.58383152999999999</v>
      </c>
    </row>
    <row r="12" spans="1:4" x14ac:dyDescent="0.25">
      <c r="B12" s="15"/>
      <c r="C12" s="11">
        <v>0.40498168000000001</v>
      </c>
      <c r="D12" s="2"/>
    </row>
    <row r="13" spans="1:4" x14ac:dyDescent="0.25">
      <c r="B13" s="15"/>
      <c r="C13" s="11">
        <v>1.0844996499999999</v>
      </c>
      <c r="D13" s="2"/>
    </row>
    <row r="14" spans="1:4" x14ac:dyDescent="0.25">
      <c r="B14" s="3"/>
      <c r="C14" s="14">
        <v>1.24884671</v>
      </c>
      <c r="D14" s="14"/>
    </row>
    <row r="15" spans="1:4" x14ac:dyDescent="0.25">
      <c r="D15" s="9"/>
    </row>
    <row r="16" spans="1:4" x14ac:dyDescent="0.25">
      <c r="A16" t="s">
        <v>1</v>
      </c>
      <c r="B16">
        <f>COUNT(B6:B14)</f>
        <v>5</v>
      </c>
      <c r="C16">
        <f t="shared" ref="C16:D16" si="0">COUNT(C6:C14)</f>
        <v>9</v>
      </c>
      <c r="D16">
        <f t="shared" si="0"/>
        <v>6</v>
      </c>
    </row>
    <row r="19" spans="1:4" x14ac:dyDescent="0.25">
      <c r="A19" s="1" t="s">
        <v>114</v>
      </c>
    </row>
    <row r="20" spans="1:4" x14ac:dyDescent="0.25">
      <c r="A20" s="1"/>
      <c r="B20" s="76" t="s">
        <v>44</v>
      </c>
      <c r="C20" s="79"/>
      <c r="D20" s="77"/>
    </row>
    <row r="21" spans="1:4" x14ac:dyDescent="0.25">
      <c r="B21" s="4" t="s">
        <v>2</v>
      </c>
      <c r="C21" s="4" t="s">
        <v>25</v>
      </c>
      <c r="D21" s="5" t="s">
        <v>26</v>
      </c>
    </row>
    <row r="22" spans="1:4" x14ac:dyDescent="0.25">
      <c r="B22" s="8">
        <v>0.92546454</v>
      </c>
      <c r="C22" s="8">
        <v>0.82391459</v>
      </c>
      <c r="D22" s="8">
        <v>0.51849537000000001</v>
      </c>
    </row>
    <row r="23" spans="1:4" x14ac:dyDescent="0.25">
      <c r="B23" s="11">
        <v>0.83660997000000004</v>
      </c>
      <c r="C23" s="11">
        <v>0.4226703</v>
      </c>
      <c r="D23" s="11">
        <v>0.78430217999999996</v>
      </c>
    </row>
    <row r="24" spans="1:4" x14ac:dyDescent="0.25">
      <c r="B24" s="11">
        <v>0.49804565000000001</v>
      </c>
      <c r="C24" s="11">
        <v>0.98181735000000003</v>
      </c>
      <c r="D24" s="11">
        <v>7.3735170000000003E-2</v>
      </c>
    </row>
    <row r="25" spans="1:4" x14ac:dyDescent="0.25">
      <c r="B25" s="11">
        <v>0.15638653999999999</v>
      </c>
      <c r="C25" s="11">
        <v>0.49864733999999999</v>
      </c>
      <c r="D25" s="11">
        <v>0.34997836999999998</v>
      </c>
    </row>
    <row r="26" spans="1:4" x14ac:dyDescent="0.25">
      <c r="B26" s="11">
        <v>0.57883766999999997</v>
      </c>
      <c r="C26" s="11">
        <v>0.24927504</v>
      </c>
      <c r="D26" s="11">
        <v>0.29281374999999998</v>
      </c>
    </row>
    <row r="27" spans="1:4" x14ac:dyDescent="0.25">
      <c r="B27" s="11">
        <v>0.73548601999999996</v>
      </c>
      <c r="C27" s="11">
        <v>0.40548962</v>
      </c>
      <c r="D27" s="11">
        <v>0.47390791999999998</v>
      </c>
    </row>
    <row r="28" spans="1:4" x14ac:dyDescent="0.25">
      <c r="B28" s="11">
        <v>0.26746729000000002</v>
      </c>
      <c r="C28" s="11">
        <v>0.29287300999999999</v>
      </c>
      <c r="D28" s="2"/>
    </row>
    <row r="29" spans="1:4" x14ac:dyDescent="0.25">
      <c r="B29" s="11">
        <v>0.16899938</v>
      </c>
      <c r="C29" s="11">
        <v>0.37028754000000003</v>
      </c>
      <c r="D29" s="2"/>
    </row>
    <row r="30" spans="1:4" x14ac:dyDescent="0.25">
      <c r="B30" s="3"/>
      <c r="C30" s="14">
        <v>0.48855596000000001</v>
      </c>
      <c r="D30" s="14"/>
    </row>
    <row r="31" spans="1:4" x14ac:dyDescent="0.25">
      <c r="D31" s="9"/>
    </row>
    <row r="32" spans="1:4" x14ac:dyDescent="0.25">
      <c r="A32" t="s">
        <v>1</v>
      </c>
      <c r="B32">
        <f>COUNT(B22:B30)</f>
        <v>8</v>
      </c>
      <c r="C32">
        <f t="shared" ref="C32:D32" si="1">COUNT(C22:C30)</f>
        <v>9</v>
      </c>
      <c r="D32">
        <f t="shared" si="1"/>
        <v>6</v>
      </c>
    </row>
    <row r="35" spans="1:4" x14ac:dyDescent="0.25">
      <c r="A35" s="1" t="s">
        <v>115</v>
      </c>
    </row>
    <row r="36" spans="1:4" x14ac:dyDescent="0.25">
      <c r="B36" s="76" t="s">
        <v>43</v>
      </c>
      <c r="C36" s="79"/>
      <c r="D36" s="77"/>
    </row>
    <row r="37" spans="1:4" x14ac:dyDescent="0.25">
      <c r="B37" s="4" t="s">
        <v>2</v>
      </c>
      <c r="C37" s="4" t="s">
        <v>25</v>
      </c>
      <c r="D37" s="5" t="s">
        <v>26</v>
      </c>
    </row>
    <row r="38" spans="1:4" x14ac:dyDescent="0.25">
      <c r="B38" s="8">
        <v>1.4764800000000001E-3</v>
      </c>
      <c r="C38" s="8">
        <v>5.0940300000000003E-3</v>
      </c>
      <c r="D38" s="8">
        <v>1.2883599999999999E-3</v>
      </c>
    </row>
    <row r="39" spans="1:4" x14ac:dyDescent="0.25">
      <c r="B39" s="11">
        <v>1.38911E-3</v>
      </c>
      <c r="C39" s="11">
        <v>1.2122999999999999E-3</v>
      </c>
      <c r="D39" s="11">
        <v>1.3423E-3</v>
      </c>
    </row>
    <row r="40" spans="1:4" x14ac:dyDescent="0.25">
      <c r="B40" s="11">
        <v>1.69553E-3</v>
      </c>
      <c r="C40" s="11">
        <v>5.1704999999999997E-3</v>
      </c>
      <c r="D40" s="11">
        <v>1.40544E-3</v>
      </c>
    </row>
    <row r="41" spans="1:4" x14ac:dyDescent="0.25">
      <c r="B41" s="11">
        <v>2.6844799999999999E-3</v>
      </c>
      <c r="C41" s="11">
        <v>1.79754E-3</v>
      </c>
      <c r="D41" s="11">
        <v>2.7898119999999998E-2</v>
      </c>
    </row>
    <row r="42" spans="1:4" x14ac:dyDescent="0.25">
      <c r="B42" s="11">
        <v>2.6678700000000001E-3</v>
      </c>
      <c r="C42" s="11">
        <v>2.2928839999999999E-2</v>
      </c>
      <c r="D42" s="11">
        <v>1.74798E-2</v>
      </c>
    </row>
    <row r="43" spans="1:4" x14ac:dyDescent="0.25">
      <c r="B43" s="2"/>
      <c r="C43" s="11">
        <v>3.6729129999999999E-2</v>
      </c>
      <c r="D43" s="11">
        <v>1.2872410000000001E-2</v>
      </c>
    </row>
    <row r="44" spans="1:4" x14ac:dyDescent="0.25">
      <c r="B44" s="2"/>
      <c r="C44" s="11">
        <v>1.529545E-2</v>
      </c>
      <c r="D44" s="2"/>
    </row>
    <row r="45" spans="1:4" x14ac:dyDescent="0.25">
      <c r="B45" s="2"/>
      <c r="C45" s="11">
        <v>1.2061479999999999E-2</v>
      </c>
      <c r="D45" s="2"/>
    </row>
    <row r="46" spans="1:4" x14ac:dyDescent="0.25">
      <c r="B46" s="3"/>
      <c r="C46" s="14">
        <v>3.0357660000000002E-2</v>
      </c>
      <c r="D46" s="14"/>
    </row>
    <row r="47" spans="1:4" x14ac:dyDescent="0.25">
      <c r="D47" s="9"/>
    </row>
    <row r="48" spans="1:4" x14ac:dyDescent="0.25">
      <c r="A48" t="s">
        <v>3</v>
      </c>
      <c r="B48">
        <f>COUNT(B38:B46)</f>
        <v>5</v>
      </c>
      <c r="C48">
        <f t="shared" ref="C48:D48" si="2">COUNT(C38:C46)</f>
        <v>9</v>
      </c>
      <c r="D48">
        <f t="shared" si="2"/>
        <v>6</v>
      </c>
    </row>
    <row r="51" spans="1:4" x14ac:dyDescent="0.25">
      <c r="A51" s="1" t="s">
        <v>116</v>
      </c>
    </row>
    <row r="52" spans="1:4" x14ac:dyDescent="0.25">
      <c r="B52" s="76" t="s">
        <v>46</v>
      </c>
      <c r="C52" s="79"/>
      <c r="D52" s="77"/>
    </row>
    <row r="53" spans="1:4" x14ac:dyDescent="0.25">
      <c r="B53" s="4" t="s">
        <v>2</v>
      </c>
      <c r="C53" s="4" t="s">
        <v>25</v>
      </c>
      <c r="D53" s="5" t="s">
        <v>26</v>
      </c>
    </row>
    <row r="54" spans="1:4" x14ac:dyDescent="0.25">
      <c r="B54" s="8">
        <v>1.7877617299999999</v>
      </c>
      <c r="C54" s="8">
        <v>5.5026087700000001</v>
      </c>
      <c r="D54" s="8">
        <v>5.4234400000000002E-2</v>
      </c>
    </row>
    <row r="55" spans="1:4" x14ac:dyDescent="0.25">
      <c r="B55" s="11">
        <v>5.8475480000000003E-2</v>
      </c>
      <c r="C55" s="11">
        <v>5.1032559999999998E-2</v>
      </c>
      <c r="D55" s="11">
        <v>6.8032309399999997</v>
      </c>
    </row>
    <row r="56" spans="1:4" x14ac:dyDescent="0.25">
      <c r="B56" s="11">
        <v>7.1374489999999999E-2</v>
      </c>
      <c r="C56" s="11">
        <v>2.1557620000000002</v>
      </c>
      <c r="D56" s="11">
        <v>0.19108132999999999</v>
      </c>
    </row>
    <row r="57" spans="1:4" x14ac:dyDescent="0.25">
      <c r="B57" s="11">
        <v>1.8524471600000001</v>
      </c>
      <c r="C57" s="11">
        <v>3.1144917699999999</v>
      </c>
      <c r="D57" s="11">
        <v>33.137961699999998</v>
      </c>
    </row>
    <row r="58" spans="1:4" x14ac:dyDescent="0.25">
      <c r="B58" s="11">
        <v>1.8409850299999999</v>
      </c>
      <c r="C58" s="11">
        <v>37.820410600000002</v>
      </c>
      <c r="D58" s="11">
        <v>26.686330399999999</v>
      </c>
    </row>
    <row r="59" spans="1:4" x14ac:dyDescent="0.25">
      <c r="B59" s="15"/>
      <c r="C59" s="11">
        <v>76.044396899999995</v>
      </c>
      <c r="D59" s="11">
        <v>15.063768</v>
      </c>
    </row>
    <row r="60" spans="1:4" x14ac:dyDescent="0.25">
      <c r="B60" s="15"/>
      <c r="C60" s="11">
        <v>16.3882005</v>
      </c>
      <c r="D60" s="2"/>
    </row>
    <row r="61" spans="1:4" x14ac:dyDescent="0.25">
      <c r="B61" s="15"/>
      <c r="C61" s="11">
        <v>23.544876899999998</v>
      </c>
      <c r="D61" s="2"/>
    </row>
    <row r="62" spans="1:4" x14ac:dyDescent="0.25">
      <c r="B62" s="3"/>
      <c r="C62" s="14">
        <v>42.234522499999997</v>
      </c>
      <c r="D62" s="14"/>
    </row>
    <row r="63" spans="1:4" x14ac:dyDescent="0.25">
      <c r="D63" s="9"/>
    </row>
    <row r="64" spans="1:4" x14ac:dyDescent="0.25">
      <c r="A64" t="s">
        <v>1</v>
      </c>
      <c r="B64">
        <f>COUNT(B54:B62)</f>
        <v>5</v>
      </c>
      <c r="C64">
        <f t="shared" ref="C64:D64" si="3">COUNT(C54:C62)</f>
        <v>9</v>
      </c>
      <c r="D64">
        <f t="shared" si="3"/>
        <v>6</v>
      </c>
    </row>
    <row r="67" spans="1:4" x14ac:dyDescent="0.25">
      <c r="A67" s="1" t="s">
        <v>117</v>
      </c>
    </row>
    <row r="68" spans="1:4" x14ac:dyDescent="0.25">
      <c r="B68" s="76" t="s">
        <v>47</v>
      </c>
      <c r="C68" s="79"/>
      <c r="D68" s="77"/>
    </row>
    <row r="69" spans="1:4" x14ac:dyDescent="0.25">
      <c r="B69" s="4" t="s">
        <v>2</v>
      </c>
      <c r="C69" s="4" t="s">
        <v>25</v>
      </c>
      <c r="D69" s="5" t="s">
        <v>26</v>
      </c>
    </row>
    <row r="70" spans="1:4" x14ac:dyDescent="0.25">
      <c r="B70" s="8">
        <v>1.8635820000000001E-2</v>
      </c>
      <c r="C70" s="8">
        <v>1.787329E-2</v>
      </c>
      <c r="D70" s="8">
        <v>2.0947190000000001E-2</v>
      </c>
    </row>
    <row r="71" spans="1:4" x14ac:dyDescent="0.25">
      <c r="B71" s="11">
        <v>1.5222690000000001E-2</v>
      </c>
      <c r="C71" s="11">
        <v>2.957502E-2</v>
      </c>
      <c r="D71" s="11">
        <v>1.6997450000000001E-2</v>
      </c>
    </row>
    <row r="72" spans="1:4" x14ac:dyDescent="0.25">
      <c r="B72" s="11">
        <v>1.351727E-2</v>
      </c>
      <c r="C72" s="11">
        <v>3.0362799999999999E-2</v>
      </c>
      <c r="D72" s="11">
        <v>1.2110050000000001E-2</v>
      </c>
    </row>
    <row r="73" spans="1:4" x14ac:dyDescent="0.25">
      <c r="B73" s="11">
        <v>5.0281800000000001E-3</v>
      </c>
      <c r="C73" s="11">
        <v>2.279991E-2</v>
      </c>
      <c r="D73" s="11">
        <v>1.198189E-2</v>
      </c>
    </row>
    <row r="74" spans="1:4" x14ac:dyDescent="0.25">
      <c r="B74" s="11">
        <v>2.0325380000000001E-2</v>
      </c>
      <c r="C74" s="11">
        <v>7.5076700000000001E-3</v>
      </c>
      <c r="D74" s="11">
        <v>1.5959810000000001E-2</v>
      </c>
    </row>
    <row r="75" spans="1:4" x14ac:dyDescent="0.25">
      <c r="B75" s="11">
        <v>2.2907779999999999E-2</v>
      </c>
      <c r="C75" s="11">
        <v>1.482521E-2</v>
      </c>
      <c r="D75" s="11">
        <v>1.0839919999999999E-2</v>
      </c>
    </row>
    <row r="76" spans="1:4" x14ac:dyDescent="0.25">
      <c r="B76" s="11">
        <v>1.5487400000000001E-3</v>
      </c>
      <c r="C76" s="11">
        <v>7.99535E-3</v>
      </c>
      <c r="D76" s="2"/>
    </row>
    <row r="77" spans="1:4" x14ac:dyDescent="0.25">
      <c r="B77" s="11">
        <v>1.5391599999999999E-3</v>
      </c>
      <c r="C77" s="11">
        <v>1.5163009999999999E-2</v>
      </c>
      <c r="D77" s="2"/>
    </row>
    <row r="78" spans="1:4" x14ac:dyDescent="0.25">
      <c r="B78" s="3"/>
      <c r="C78" s="14">
        <v>1.335737E-2</v>
      </c>
      <c r="D78" s="14"/>
    </row>
    <row r="79" spans="1:4" x14ac:dyDescent="0.25">
      <c r="D79" s="9"/>
    </row>
    <row r="80" spans="1:4" x14ac:dyDescent="0.25">
      <c r="A80" t="s">
        <v>1</v>
      </c>
      <c r="B80">
        <f>COUNT(B70:B78)</f>
        <v>8</v>
      </c>
      <c r="C80">
        <f t="shared" ref="C80:D80" si="4">COUNT(C70:C78)</f>
        <v>9</v>
      </c>
      <c r="D80">
        <f t="shared" si="4"/>
        <v>6</v>
      </c>
    </row>
    <row r="83" spans="1:4" x14ac:dyDescent="0.25">
      <c r="A83" s="1" t="s">
        <v>118</v>
      </c>
    </row>
    <row r="84" spans="1:4" x14ac:dyDescent="0.25">
      <c r="B84" s="76" t="s">
        <v>48</v>
      </c>
      <c r="C84" s="79"/>
      <c r="D84" s="77"/>
    </row>
    <row r="85" spans="1:4" x14ac:dyDescent="0.25">
      <c r="B85" s="4" t="s">
        <v>2</v>
      </c>
      <c r="C85" s="4" t="s">
        <v>25</v>
      </c>
      <c r="D85" s="5" t="s">
        <v>26</v>
      </c>
    </row>
    <row r="86" spans="1:4" x14ac:dyDescent="0.25">
      <c r="B86" s="8">
        <v>2.768135E-2</v>
      </c>
      <c r="C86" s="8">
        <v>9.1581140000000005E-2</v>
      </c>
      <c r="D86" s="8">
        <v>0.11799481000000001</v>
      </c>
    </row>
    <row r="87" spans="1:4" x14ac:dyDescent="0.25">
      <c r="B87" s="11">
        <v>2.6043279999999999E-2</v>
      </c>
      <c r="C87" s="11">
        <v>2.2728419999999999E-2</v>
      </c>
      <c r="D87" s="11">
        <v>2.51656E-2</v>
      </c>
    </row>
    <row r="88" spans="1:4" x14ac:dyDescent="0.25">
      <c r="B88" s="11">
        <v>3.1788129999999998E-2</v>
      </c>
      <c r="C88" s="11">
        <v>2.5088739999999998E-2</v>
      </c>
      <c r="D88" s="11">
        <v>2.634939E-2</v>
      </c>
    </row>
    <row r="89" spans="1:4" x14ac:dyDescent="0.25">
      <c r="B89" s="11">
        <v>6.2903509999999996E-2</v>
      </c>
      <c r="C89" s="11">
        <v>3.3700609999999999E-2</v>
      </c>
      <c r="D89" s="11">
        <v>0.16488506</v>
      </c>
    </row>
    <row r="90" spans="1:4" x14ac:dyDescent="0.25">
      <c r="B90" s="11">
        <v>1.6984510000000001E-2</v>
      </c>
      <c r="C90" s="11">
        <v>0.1457909</v>
      </c>
      <c r="D90" s="11">
        <v>0.20498047999999999</v>
      </c>
    </row>
    <row r="91" spans="1:4" x14ac:dyDescent="0.25">
      <c r="B91" s="11">
        <v>1.6879419999999999E-2</v>
      </c>
      <c r="C91" s="11">
        <v>0.22999115000000001</v>
      </c>
      <c r="D91" s="11">
        <v>7.2830740000000005E-2</v>
      </c>
    </row>
    <row r="92" spans="1:4" x14ac:dyDescent="0.25">
      <c r="B92" s="15"/>
      <c r="C92" s="11">
        <v>7.4217669999999999E-2</v>
      </c>
      <c r="D92" s="2"/>
    </row>
    <row r="93" spans="1:4" x14ac:dyDescent="0.25">
      <c r="B93" s="15"/>
      <c r="C93" s="11">
        <v>0.16489771</v>
      </c>
      <c r="D93" s="2"/>
    </row>
    <row r="94" spans="1:4" x14ac:dyDescent="0.25">
      <c r="B94" s="3"/>
      <c r="C94" s="14">
        <v>0.19860655999999999</v>
      </c>
      <c r="D94" s="14"/>
    </row>
    <row r="95" spans="1:4" x14ac:dyDescent="0.25">
      <c r="D95" s="9"/>
    </row>
    <row r="96" spans="1:4" x14ac:dyDescent="0.25">
      <c r="A96" t="s">
        <v>1</v>
      </c>
      <c r="B96">
        <f>COUNT(B86:B94)</f>
        <v>6</v>
      </c>
      <c r="C96">
        <f t="shared" ref="C96:D96" si="5">COUNT(C86:C94)</f>
        <v>9</v>
      </c>
      <c r="D96">
        <f t="shared" si="5"/>
        <v>6</v>
      </c>
    </row>
    <row r="99" spans="1:4" x14ac:dyDescent="0.25">
      <c r="A99" s="1" t="s">
        <v>119</v>
      </c>
    </row>
    <row r="100" spans="1:4" x14ac:dyDescent="0.25">
      <c r="B100" s="76" t="s">
        <v>49</v>
      </c>
      <c r="C100" s="79"/>
      <c r="D100" s="77"/>
    </row>
    <row r="101" spans="1:4" x14ac:dyDescent="0.25">
      <c r="B101" s="4" t="s">
        <v>2</v>
      </c>
      <c r="C101" s="4" t="s">
        <v>25</v>
      </c>
      <c r="D101" s="5" t="s">
        <v>26</v>
      </c>
    </row>
    <row r="102" spans="1:4" x14ac:dyDescent="0.25">
      <c r="B102" s="8">
        <v>1.242621E-2</v>
      </c>
      <c r="C102" s="8">
        <v>1.838337E-2</v>
      </c>
      <c r="D102" s="8">
        <v>2.268966E-2</v>
      </c>
    </row>
    <row r="103" spans="1:4" x14ac:dyDescent="0.25">
      <c r="B103" s="11">
        <v>1.8988900000000001E-3</v>
      </c>
      <c r="C103" s="11">
        <v>6.5116499999999999E-3</v>
      </c>
      <c r="D103" s="11">
        <v>2.2456779999999999E-2</v>
      </c>
    </row>
    <row r="104" spans="1:4" x14ac:dyDescent="0.25">
      <c r="B104" s="11">
        <v>8.5773299999999993E-3</v>
      </c>
      <c r="C104" s="11">
        <v>2.69695E-2</v>
      </c>
      <c r="D104" s="11">
        <v>6.7143799999999998E-3</v>
      </c>
    </row>
    <row r="105" spans="1:4" x14ac:dyDescent="0.25">
      <c r="B105" s="11">
        <v>1.1287700000000001E-3</v>
      </c>
      <c r="C105" s="11">
        <v>2.472073E-2</v>
      </c>
      <c r="D105" s="11">
        <v>2.6825099999999999E-3</v>
      </c>
    </row>
    <row r="106" spans="1:4" x14ac:dyDescent="0.25">
      <c r="B106" s="11">
        <v>3.1359150000000002E-2</v>
      </c>
      <c r="C106" s="11">
        <v>4.46402E-3</v>
      </c>
      <c r="D106" s="11">
        <v>4.4513770000000001E-2</v>
      </c>
    </row>
    <row r="107" spans="1:4" x14ac:dyDescent="0.25">
      <c r="B107" s="11">
        <v>5.3613999999999997E-3</v>
      </c>
      <c r="C107" s="11">
        <v>1.1886880000000001E-2</v>
      </c>
      <c r="D107" s="11">
        <v>1.0162400000000001E-3</v>
      </c>
    </row>
    <row r="108" spans="1:4" x14ac:dyDescent="0.25">
      <c r="B108" s="11">
        <v>1.5487000000000001E-4</v>
      </c>
      <c r="C108" s="11">
        <v>1.2166799999999999E-3</v>
      </c>
      <c r="D108" s="2"/>
    </row>
    <row r="109" spans="1:4" x14ac:dyDescent="0.25">
      <c r="B109" s="11">
        <v>1.5391999999999999E-4</v>
      </c>
      <c r="C109" s="11">
        <v>1.4990699999999999E-2</v>
      </c>
      <c r="D109" s="2"/>
    </row>
    <row r="110" spans="1:4" x14ac:dyDescent="0.25">
      <c r="B110" s="3"/>
      <c r="C110" s="14">
        <v>4.4524600000000001E-3</v>
      </c>
      <c r="D110" s="14"/>
    </row>
    <row r="111" spans="1:4" x14ac:dyDescent="0.25">
      <c r="D111" s="9"/>
    </row>
    <row r="112" spans="1:4" x14ac:dyDescent="0.25">
      <c r="A112" t="s">
        <v>1</v>
      </c>
      <c r="B112">
        <f>COUNT(B102:B109)</f>
        <v>8</v>
      </c>
      <c r="C112">
        <f>COUNT(C102:C110)</f>
        <v>9</v>
      </c>
      <c r="D112">
        <f t="shared" ref="D112" si="6">COUNT(D102:D111)</f>
        <v>6</v>
      </c>
    </row>
  </sheetData>
  <mergeCells count="7">
    <mergeCell ref="B100:D100"/>
    <mergeCell ref="B4:D4"/>
    <mergeCell ref="B20:D20"/>
    <mergeCell ref="B36:D36"/>
    <mergeCell ref="B52:D52"/>
    <mergeCell ref="B68:D68"/>
    <mergeCell ref="B84:D8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E92BA-AB2C-4D5D-A019-8104B4C84F96}">
  <dimension ref="A1:AX143"/>
  <sheetViews>
    <sheetView topLeftCell="A37" workbookViewId="0">
      <selection activeCell="A68" sqref="A68:XFD68"/>
    </sheetView>
  </sheetViews>
  <sheetFormatPr defaultRowHeight="15" x14ac:dyDescent="0.25"/>
  <cols>
    <col min="1" max="1" width="11.7109375" customWidth="1"/>
    <col min="2" max="2" width="19.42578125" customWidth="1"/>
    <col min="3" max="3" width="22.85546875" customWidth="1"/>
    <col min="4" max="4" width="21" customWidth="1"/>
    <col min="5" max="5" width="26.28515625" customWidth="1"/>
  </cols>
  <sheetData>
    <row r="1" spans="1:4" x14ac:dyDescent="0.25">
      <c r="A1" s="1" t="s">
        <v>4</v>
      </c>
    </row>
    <row r="2" spans="1:4" x14ac:dyDescent="0.25">
      <c r="A2" s="1"/>
    </row>
    <row r="3" spans="1:4" x14ac:dyDescent="0.25">
      <c r="A3" s="1" t="s">
        <v>88</v>
      </c>
    </row>
    <row r="4" spans="1:4" x14ac:dyDescent="0.25">
      <c r="B4" s="4" t="s">
        <v>24</v>
      </c>
      <c r="C4" s="4" t="s">
        <v>25</v>
      </c>
      <c r="D4" s="5" t="s">
        <v>26</v>
      </c>
    </row>
    <row r="5" spans="1:4" x14ac:dyDescent="0.25">
      <c r="B5" s="8">
        <v>4.3666894349999996</v>
      </c>
      <c r="C5" s="8">
        <v>2.82</v>
      </c>
      <c r="D5" s="8">
        <v>1.441524</v>
      </c>
    </row>
    <row r="6" spans="1:4" x14ac:dyDescent="0.25">
      <c r="B6" s="11">
        <v>4.651747179</v>
      </c>
      <c r="C6" s="11">
        <v>3.2</v>
      </c>
      <c r="D6" s="11">
        <v>2.1904029999999999</v>
      </c>
    </row>
    <row r="7" spans="1:4" x14ac:dyDescent="0.25">
      <c r="B7" s="11">
        <v>3.5500678520000002</v>
      </c>
      <c r="C7" s="11">
        <v>2.84</v>
      </c>
      <c r="D7" s="11">
        <v>3.50766935</v>
      </c>
    </row>
    <row r="8" spans="1:4" x14ac:dyDescent="0.25">
      <c r="B8" s="11">
        <v>3.4861070000000001</v>
      </c>
      <c r="C8" s="11">
        <v>5.3573050000000002</v>
      </c>
      <c r="D8" s="11">
        <v>2.81826292</v>
      </c>
    </row>
    <row r="9" spans="1:4" x14ac:dyDescent="0.25">
      <c r="B9" s="11">
        <v>3.3616269999999999</v>
      </c>
      <c r="C9" s="11">
        <v>6.1508969999999996</v>
      </c>
      <c r="D9" s="11">
        <v>2.2374615599999998</v>
      </c>
    </row>
    <row r="10" spans="1:4" x14ac:dyDescent="0.25">
      <c r="B10" s="11">
        <v>4.2713248339999996</v>
      </c>
      <c r="C10" s="11">
        <v>4.766775</v>
      </c>
      <c r="D10" s="11">
        <v>1.4047149999999999</v>
      </c>
    </row>
    <row r="11" spans="1:4" x14ac:dyDescent="0.25">
      <c r="B11" s="11">
        <v>3.7557953560000001</v>
      </c>
      <c r="C11" s="11">
        <v>2.923257</v>
      </c>
      <c r="D11" s="11">
        <v>1.326981</v>
      </c>
    </row>
    <row r="12" spans="1:4" x14ac:dyDescent="0.25">
      <c r="B12" s="11">
        <v>3.7231171129999998</v>
      </c>
      <c r="C12" s="11">
        <v>3.987177</v>
      </c>
      <c r="D12" s="11">
        <v>2.8531460000000002</v>
      </c>
    </row>
    <row r="13" spans="1:4" x14ac:dyDescent="0.25">
      <c r="B13" s="11">
        <v>3.6524749999999999</v>
      </c>
      <c r="C13" s="11">
        <v>2.9585530000000002</v>
      </c>
      <c r="D13" s="11">
        <v>2.1219049999999999</v>
      </c>
    </row>
    <row r="14" spans="1:4" x14ac:dyDescent="0.25">
      <c r="B14" s="11">
        <v>4.0163849999999996</v>
      </c>
      <c r="C14" s="11">
        <v>2.8188089999999999</v>
      </c>
      <c r="D14" s="11">
        <v>3.09</v>
      </c>
    </row>
    <row r="15" spans="1:4" x14ac:dyDescent="0.25">
      <c r="B15" s="11">
        <v>2.644927</v>
      </c>
      <c r="C15" s="11">
        <v>2.7798219999999998</v>
      </c>
      <c r="D15" s="11">
        <v>2.6</v>
      </c>
    </row>
    <row r="16" spans="1:4" x14ac:dyDescent="0.25">
      <c r="B16" s="11">
        <v>2.9336530000000001</v>
      </c>
      <c r="C16" s="11">
        <v>5.76</v>
      </c>
      <c r="D16" s="11">
        <v>2.9</v>
      </c>
    </row>
    <row r="17" spans="2:4" x14ac:dyDescent="0.25">
      <c r="B17" s="11">
        <v>2.1589480000000001</v>
      </c>
      <c r="C17" s="11">
        <v>3.95</v>
      </c>
      <c r="D17" s="2"/>
    </row>
    <row r="18" spans="2:4" x14ac:dyDescent="0.25">
      <c r="B18" s="11">
        <v>2.398174</v>
      </c>
      <c r="C18" s="11">
        <v>5.59</v>
      </c>
      <c r="D18" s="11"/>
    </row>
    <row r="19" spans="2:4" x14ac:dyDescent="0.25">
      <c r="B19" s="11">
        <v>3.8859149999999998</v>
      </c>
      <c r="C19" s="11">
        <v>1.58</v>
      </c>
      <c r="D19" s="11"/>
    </row>
    <row r="20" spans="2:4" x14ac:dyDescent="0.25">
      <c r="B20" s="11">
        <v>3.0645539999999998</v>
      </c>
      <c r="C20" s="11">
        <v>2.29</v>
      </c>
      <c r="D20" s="11"/>
    </row>
    <row r="21" spans="2:4" x14ac:dyDescent="0.25">
      <c r="B21" s="11">
        <v>3.7513130000000001</v>
      </c>
      <c r="C21" s="11"/>
      <c r="D21" s="11"/>
    </row>
    <row r="22" spans="2:4" x14ac:dyDescent="0.25">
      <c r="B22" s="11">
        <v>4.5339919999999996</v>
      </c>
      <c r="C22" s="11"/>
      <c r="D22" s="11"/>
    </row>
    <row r="23" spans="2:4" x14ac:dyDescent="0.25">
      <c r="B23" s="11">
        <v>3.9518339999999998</v>
      </c>
      <c r="C23" s="11"/>
      <c r="D23" s="11"/>
    </row>
    <row r="24" spans="2:4" x14ac:dyDescent="0.25">
      <c r="B24" s="11">
        <v>2.1361240000000001</v>
      </c>
      <c r="C24" s="11"/>
      <c r="D24" s="11"/>
    </row>
    <row r="25" spans="2:4" x14ac:dyDescent="0.25">
      <c r="B25" s="11">
        <v>4.33</v>
      </c>
      <c r="C25" s="11"/>
      <c r="D25" s="11"/>
    </row>
    <row r="26" spans="2:4" x14ac:dyDescent="0.25">
      <c r="B26" s="11">
        <v>3.06</v>
      </c>
      <c r="C26" s="11"/>
      <c r="D26" s="11"/>
    </row>
    <row r="27" spans="2:4" x14ac:dyDescent="0.25">
      <c r="B27" s="11">
        <v>3.41</v>
      </c>
      <c r="C27" s="11"/>
      <c r="D27" s="11"/>
    </row>
    <row r="28" spans="2:4" x14ac:dyDescent="0.25">
      <c r="B28" s="11">
        <v>1.99</v>
      </c>
      <c r="C28" s="11"/>
      <c r="D28" s="11"/>
    </row>
    <row r="29" spans="2:4" x14ac:dyDescent="0.25">
      <c r="B29" s="11">
        <v>1.72</v>
      </c>
      <c r="C29" s="11"/>
      <c r="D29" s="11"/>
    </row>
    <row r="30" spans="2:4" x14ac:dyDescent="0.25">
      <c r="B30" s="11">
        <v>2.4329999999999998</v>
      </c>
      <c r="C30" s="11"/>
      <c r="D30" s="11"/>
    </row>
    <row r="31" spans="2:4" x14ac:dyDescent="0.25">
      <c r="B31" s="11">
        <v>2.63</v>
      </c>
      <c r="C31" s="11"/>
      <c r="D31" s="11"/>
    </row>
    <row r="32" spans="2:4" x14ac:dyDescent="0.25">
      <c r="B32" s="14">
        <v>1.99</v>
      </c>
      <c r="C32" s="14"/>
      <c r="D32" s="14"/>
    </row>
    <row r="33" spans="1:50" x14ac:dyDescent="0.25">
      <c r="C33" s="9"/>
      <c r="D33" s="9"/>
    </row>
    <row r="34" spans="1:50" x14ac:dyDescent="0.25">
      <c r="A34" t="s">
        <v>10</v>
      </c>
      <c r="B34">
        <f t="shared" ref="B34:D34" si="0">COUNT(B5:B32)</f>
        <v>28</v>
      </c>
      <c r="C34">
        <f t="shared" si="0"/>
        <v>16</v>
      </c>
      <c r="D34">
        <f t="shared" si="0"/>
        <v>12</v>
      </c>
    </row>
    <row r="35" spans="1:50" x14ac:dyDescent="0.25">
      <c r="A35" t="s">
        <v>11</v>
      </c>
      <c r="B35">
        <v>11</v>
      </c>
      <c r="C35">
        <v>6</v>
      </c>
      <c r="D35">
        <v>5</v>
      </c>
    </row>
    <row r="37" spans="1:50" x14ac:dyDescent="0.25">
      <c r="A37" s="1" t="s">
        <v>120</v>
      </c>
    </row>
    <row r="38" spans="1:50" x14ac:dyDescent="0.25">
      <c r="B38" s="4" t="s">
        <v>37</v>
      </c>
      <c r="C38" s="68" t="s">
        <v>25</v>
      </c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70"/>
      <c r="S38" s="68" t="s">
        <v>26</v>
      </c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70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</row>
    <row r="39" spans="1:50" x14ac:dyDescent="0.25">
      <c r="B39" s="17" t="s">
        <v>29</v>
      </c>
      <c r="C39" s="10">
        <v>1</v>
      </c>
      <c r="D39" s="18">
        <v>1</v>
      </c>
      <c r="E39" s="18">
        <v>1</v>
      </c>
      <c r="F39" s="18">
        <v>1</v>
      </c>
      <c r="G39" s="18">
        <v>1</v>
      </c>
      <c r="H39" s="18">
        <v>1</v>
      </c>
      <c r="I39" s="18">
        <v>1</v>
      </c>
      <c r="J39" s="18">
        <v>1</v>
      </c>
      <c r="K39" s="18">
        <v>1</v>
      </c>
      <c r="L39" s="18">
        <v>1</v>
      </c>
      <c r="M39" s="18">
        <v>1</v>
      </c>
      <c r="N39" s="18">
        <v>1</v>
      </c>
      <c r="O39" s="18">
        <v>1</v>
      </c>
      <c r="P39" s="18">
        <v>1</v>
      </c>
      <c r="Q39" s="18">
        <v>1</v>
      </c>
      <c r="R39" s="19">
        <v>1</v>
      </c>
      <c r="S39" s="10">
        <v>1</v>
      </c>
      <c r="T39" s="18">
        <v>1</v>
      </c>
      <c r="U39" s="18">
        <v>1</v>
      </c>
      <c r="V39" s="18">
        <v>1</v>
      </c>
      <c r="W39" s="18">
        <v>1</v>
      </c>
      <c r="X39" s="18">
        <v>1</v>
      </c>
      <c r="Y39" s="18">
        <v>1</v>
      </c>
      <c r="Z39" s="18">
        <v>1</v>
      </c>
      <c r="AA39" s="18">
        <v>1</v>
      </c>
      <c r="AB39" s="18">
        <v>1</v>
      </c>
      <c r="AC39" s="18">
        <v>1</v>
      </c>
      <c r="AD39" s="18">
        <v>1</v>
      </c>
      <c r="AE39" s="18"/>
      <c r="AF39" s="18"/>
      <c r="AG39" s="18"/>
      <c r="AH39" s="1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</row>
    <row r="40" spans="1:50" x14ac:dyDescent="0.25">
      <c r="B40" s="20">
        <v>2</v>
      </c>
      <c r="C40" s="13">
        <v>0.64539999999999997</v>
      </c>
      <c r="D40" s="21">
        <v>0.68746873600000002</v>
      </c>
      <c r="E40" s="21">
        <v>0.8</v>
      </c>
      <c r="F40" s="21">
        <v>1.4667600000000001</v>
      </c>
      <c r="G40" s="21">
        <v>1.5314509999999999</v>
      </c>
      <c r="H40" s="21">
        <v>1.802233</v>
      </c>
      <c r="I40" s="21">
        <v>1.2189509999999999</v>
      </c>
      <c r="J40" s="21">
        <v>1.0260590000000001</v>
      </c>
      <c r="K40" s="21">
        <v>0.96541100000000002</v>
      </c>
      <c r="L40" s="21">
        <v>0.75141899999999995</v>
      </c>
      <c r="M40" s="21">
        <v>0.61310699999999996</v>
      </c>
      <c r="N40" s="21">
        <v>1.331407</v>
      </c>
      <c r="O40" s="21">
        <v>1.2928360000000001</v>
      </c>
      <c r="P40" s="21">
        <v>1.6378490000000001</v>
      </c>
      <c r="Q40" s="21">
        <v>0.79375399999999996</v>
      </c>
      <c r="R40" s="22">
        <v>1.333575</v>
      </c>
      <c r="S40" s="13">
        <v>0.41350500000000001</v>
      </c>
      <c r="T40" s="21">
        <v>0.65158099999999997</v>
      </c>
      <c r="U40" s="21">
        <v>0.82121343700000005</v>
      </c>
      <c r="V40" s="21">
        <v>0.75037712599999995</v>
      </c>
      <c r="W40" s="21">
        <v>0.60096459400000002</v>
      </c>
      <c r="X40" s="21">
        <v>0.47882799999999998</v>
      </c>
      <c r="Y40" s="21">
        <v>0.61464200000000002</v>
      </c>
      <c r="Z40" s="21">
        <v>0.72197999999999996</v>
      </c>
      <c r="AA40" s="21">
        <v>0.993344</v>
      </c>
      <c r="AB40" s="21">
        <v>1.2693669999999999</v>
      </c>
      <c r="AC40" s="21">
        <v>0.98473500000000003</v>
      </c>
      <c r="AD40" s="21">
        <v>1.456853</v>
      </c>
      <c r="AE40" s="21"/>
      <c r="AF40" s="21"/>
      <c r="AG40" s="21"/>
      <c r="AH40" s="22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</row>
    <row r="42" spans="1:50" x14ac:dyDescent="0.25">
      <c r="B42" s="4" t="s">
        <v>25</v>
      </c>
      <c r="C42" s="5" t="s">
        <v>26</v>
      </c>
    </row>
    <row r="43" spans="1:50" x14ac:dyDescent="0.25">
      <c r="A43" t="s">
        <v>10</v>
      </c>
      <c r="B43">
        <f>COUNT(C40:R40)</f>
        <v>16</v>
      </c>
      <c r="C43">
        <f>COUNT(S40:AH40)</f>
        <v>12</v>
      </c>
    </row>
    <row r="44" spans="1:50" x14ac:dyDescent="0.25">
      <c r="A44" t="s">
        <v>11</v>
      </c>
      <c r="B44">
        <v>6</v>
      </c>
      <c r="C44">
        <v>5</v>
      </c>
    </row>
    <row r="46" spans="1:50" x14ac:dyDescent="0.25">
      <c r="A46" s="1" t="s">
        <v>121</v>
      </c>
    </row>
    <row r="47" spans="1:50" x14ac:dyDescent="0.25">
      <c r="B47" s="4" t="s">
        <v>25</v>
      </c>
      <c r="C47" s="5" t="s">
        <v>26</v>
      </c>
    </row>
    <row r="48" spans="1:50" x14ac:dyDescent="0.25">
      <c r="B48" s="8">
        <v>0.64539999999999997</v>
      </c>
      <c r="C48" s="8">
        <v>0.41350500000000001</v>
      </c>
    </row>
    <row r="49" spans="2:3" x14ac:dyDescent="0.25">
      <c r="B49" s="11">
        <v>0.68746873600000002</v>
      </c>
      <c r="C49" s="11">
        <v>0.65158099999999997</v>
      </c>
    </row>
    <row r="50" spans="2:3" x14ac:dyDescent="0.25">
      <c r="B50" s="11">
        <v>0.8</v>
      </c>
      <c r="C50" s="11">
        <v>0.82121343700000005</v>
      </c>
    </row>
    <row r="51" spans="2:3" x14ac:dyDescent="0.25">
      <c r="B51" s="11">
        <v>1.4667600000000001</v>
      </c>
      <c r="C51" s="11">
        <v>0.75037712599999995</v>
      </c>
    </row>
    <row r="52" spans="2:3" x14ac:dyDescent="0.25">
      <c r="B52" s="11">
        <v>1.5314509999999999</v>
      </c>
      <c r="C52" s="11">
        <v>0.60096459400000002</v>
      </c>
    </row>
    <row r="53" spans="2:3" x14ac:dyDescent="0.25">
      <c r="B53" s="11">
        <v>1.802233</v>
      </c>
      <c r="C53" s="11">
        <v>0.47882799999999998</v>
      </c>
    </row>
    <row r="54" spans="2:3" x14ac:dyDescent="0.25">
      <c r="B54" s="11">
        <v>1.2189509999999999</v>
      </c>
      <c r="C54" s="11">
        <v>0.61464200000000002</v>
      </c>
    </row>
    <row r="55" spans="2:3" x14ac:dyDescent="0.25">
      <c r="B55" s="11">
        <v>1.0260590000000001</v>
      </c>
      <c r="C55" s="11">
        <v>0.72197999999999996</v>
      </c>
    </row>
    <row r="56" spans="2:3" x14ac:dyDescent="0.25">
      <c r="B56" s="11">
        <v>0.96541100000000002</v>
      </c>
      <c r="C56" s="11">
        <v>0.993344</v>
      </c>
    </row>
    <row r="57" spans="2:3" x14ac:dyDescent="0.25">
      <c r="B57" s="11">
        <v>0.75141899999999995</v>
      </c>
      <c r="C57" s="11">
        <v>1.2693669999999999</v>
      </c>
    </row>
    <row r="58" spans="2:3" x14ac:dyDescent="0.25">
      <c r="B58" s="11">
        <v>0.61310699999999996</v>
      </c>
      <c r="C58" s="11">
        <v>0.98473500000000003</v>
      </c>
    </row>
    <row r="59" spans="2:3" x14ac:dyDescent="0.25">
      <c r="B59" s="11">
        <v>1.331407</v>
      </c>
      <c r="C59" s="11">
        <v>1.456853</v>
      </c>
    </row>
    <row r="60" spans="2:3" x14ac:dyDescent="0.25">
      <c r="B60" s="11">
        <v>1.2928360000000001</v>
      </c>
      <c r="C60" s="11"/>
    </row>
    <row r="61" spans="2:3" x14ac:dyDescent="0.25">
      <c r="B61" s="11">
        <v>1.6378490000000001</v>
      </c>
      <c r="C61" s="11"/>
    </row>
    <row r="62" spans="2:3" x14ac:dyDescent="0.25">
      <c r="B62" s="11">
        <v>0.79375399999999996</v>
      </c>
      <c r="C62" s="11"/>
    </row>
    <row r="63" spans="2:3" x14ac:dyDescent="0.25">
      <c r="B63" s="14">
        <v>1.333575</v>
      </c>
      <c r="C63" s="14"/>
    </row>
    <row r="65" spans="1:3" x14ac:dyDescent="0.25">
      <c r="A65" t="s">
        <v>10</v>
      </c>
      <c r="B65">
        <f>COUNT(B48:B63)</f>
        <v>16</v>
      </c>
      <c r="C65">
        <f>COUNT(C48:C63)</f>
        <v>12</v>
      </c>
    </row>
    <row r="66" spans="1:3" x14ac:dyDescent="0.25">
      <c r="A66" t="s">
        <v>11</v>
      </c>
      <c r="B66">
        <v>6</v>
      </c>
      <c r="C66">
        <v>5</v>
      </c>
    </row>
    <row r="68" spans="1:3" x14ac:dyDescent="0.25">
      <c r="A68" s="1" t="s">
        <v>89</v>
      </c>
    </row>
    <row r="69" spans="1:3" x14ac:dyDescent="0.25">
      <c r="B69" s="74" t="s">
        <v>52</v>
      </c>
      <c r="C69" s="75"/>
    </row>
    <row r="70" spans="1:3" x14ac:dyDescent="0.25">
      <c r="B70" s="4" t="s">
        <v>25</v>
      </c>
      <c r="C70" s="5" t="s">
        <v>26</v>
      </c>
    </row>
    <row r="71" spans="1:3" x14ac:dyDescent="0.25">
      <c r="B71" s="8">
        <v>0.56560150060000003</v>
      </c>
      <c r="C71" s="8">
        <v>0.16927920020000001</v>
      </c>
    </row>
    <row r="72" spans="1:3" x14ac:dyDescent="0.25">
      <c r="B72" s="11">
        <v>0.43585812039999999</v>
      </c>
      <c r="C72" s="11">
        <v>1.30992617E-2</v>
      </c>
    </row>
    <row r="73" spans="1:3" x14ac:dyDescent="0.25">
      <c r="B73" s="11">
        <v>0.29264507439999998</v>
      </c>
      <c r="C73" s="11">
        <v>9.7281835009999998E-2</v>
      </c>
    </row>
    <row r="74" spans="1:3" x14ac:dyDescent="0.25">
      <c r="B74" s="11">
        <v>0.25842353709999999</v>
      </c>
      <c r="C74" s="11">
        <v>7.2363088800000003E-2</v>
      </c>
    </row>
    <row r="75" spans="1:3" x14ac:dyDescent="0.25">
      <c r="B75" s="11">
        <v>0.3413957192</v>
      </c>
      <c r="C75" s="11">
        <v>6.8234880540000001E-2</v>
      </c>
    </row>
    <row r="76" spans="1:3" x14ac:dyDescent="0.25">
      <c r="B76" s="11">
        <v>0.26658745169999998</v>
      </c>
      <c r="C76" s="11">
        <v>0.29238545560000001</v>
      </c>
    </row>
    <row r="77" spans="1:3" x14ac:dyDescent="0.25">
      <c r="B77" s="11">
        <v>1.086539079</v>
      </c>
      <c r="C77" s="11">
        <v>4.5398083210000002E-2</v>
      </c>
    </row>
    <row r="78" spans="1:3" x14ac:dyDescent="0.25">
      <c r="B78" s="11">
        <v>0.68914336899999995</v>
      </c>
      <c r="C78" s="11">
        <v>5.7231161000000003E-2</v>
      </c>
    </row>
    <row r="79" spans="1:3" x14ac:dyDescent="0.25">
      <c r="B79" s="11">
        <v>1.469619806E-2</v>
      </c>
      <c r="C79" s="11">
        <v>0.15385095639999999</v>
      </c>
    </row>
    <row r="80" spans="1:3" x14ac:dyDescent="0.25">
      <c r="B80" s="11">
        <v>0.18694441510000001</v>
      </c>
      <c r="C80" s="11">
        <v>0.1035362205</v>
      </c>
    </row>
    <row r="81" spans="2:3" x14ac:dyDescent="0.25">
      <c r="B81" s="11">
        <v>0.34263225530000002</v>
      </c>
      <c r="C81" s="11">
        <v>1.6987391920000001E-2</v>
      </c>
    </row>
    <row r="82" spans="2:3" x14ac:dyDescent="0.25">
      <c r="B82" s="11">
        <v>0.24067425170000001</v>
      </c>
      <c r="C82" s="11">
        <v>0.1170520041</v>
      </c>
    </row>
    <row r="83" spans="2:3" x14ac:dyDescent="0.25">
      <c r="B83" s="11">
        <v>0.1302231261</v>
      </c>
      <c r="C83" s="11">
        <v>2.9497335779999998E-3</v>
      </c>
    </row>
    <row r="84" spans="2:3" x14ac:dyDescent="0.25">
      <c r="B84" s="11">
        <v>0.24251573900000001</v>
      </c>
      <c r="C84" s="11">
        <v>0.13399809469999999</v>
      </c>
    </row>
    <row r="85" spans="2:3" x14ac:dyDescent="0.25">
      <c r="B85" s="11">
        <v>0.33588568610000002</v>
      </c>
      <c r="C85" s="11">
        <v>0.27723889530000001</v>
      </c>
    </row>
    <row r="86" spans="2:3" x14ac:dyDescent="0.25">
      <c r="B86" s="11">
        <v>0.27488105410000002</v>
      </c>
      <c r="C86" s="11">
        <v>8.4243637470000007E-3</v>
      </c>
    </row>
    <row r="87" spans="2:3" x14ac:dyDescent="0.25">
      <c r="B87" s="11">
        <v>0.27330804110000001</v>
      </c>
      <c r="C87" s="11">
        <v>7.3173992669999993E-2</v>
      </c>
    </row>
    <row r="88" spans="2:3" x14ac:dyDescent="0.25">
      <c r="B88" s="11">
        <v>0.30156062810000001</v>
      </c>
      <c r="C88" s="11">
        <v>4.1124412399999997E-2</v>
      </c>
    </row>
    <row r="89" spans="2:3" x14ac:dyDescent="0.25">
      <c r="B89" s="11">
        <v>0.2329209216</v>
      </c>
      <c r="C89" s="11">
        <v>4.4405985469999999E-2</v>
      </c>
    </row>
    <row r="90" spans="2:3" x14ac:dyDescent="0.25">
      <c r="B90" s="11">
        <v>0.86483687180000002</v>
      </c>
      <c r="C90" s="11">
        <v>0.1929092137</v>
      </c>
    </row>
    <row r="91" spans="2:3" x14ac:dyDescent="0.25">
      <c r="B91" s="11">
        <v>2.6669203999999998E-2</v>
      </c>
      <c r="C91" s="11">
        <v>6.2880611340000003E-2</v>
      </c>
    </row>
    <row r="92" spans="2:3" x14ac:dyDescent="0.25">
      <c r="B92" s="11">
        <v>0.1355018627</v>
      </c>
      <c r="C92" s="11">
        <v>4.5635257890000003E-2</v>
      </c>
    </row>
    <row r="93" spans="2:3" x14ac:dyDescent="0.25">
      <c r="B93" s="11">
        <v>0.53949531080000002</v>
      </c>
      <c r="C93" s="11">
        <v>6.742740538E-2</v>
      </c>
    </row>
    <row r="94" spans="2:3" x14ac:dyDescent="0.25">
      <c r="B94" s="11">
        <v>0.14553484329999999</v>
      </c>
      <c r="C94" s="11">
        <v>3.4821420669999999E-2</v>
      </c>
    </row>
    <row r="95" spans="2:3" x14ac:dyDescent="0.25">
      <c r="B95" s="11">
        <v>3.4313271399999998E-2</v>
      </c>
      <c r="C95" s="11">
        <v>0.32114496419999999</v>
      </c>
    </row>
    <row r="96" spans="2:3" x14ac:dyDescent="0.25">
      <c r="B96" s="2"/>
      <c r="C96" s="11">
        <v>7.0700257600000002E-3</v>
      </c>
    </row>
    <row r="97" spans="1:3" x14ac:dyDescent="0.25">
      <c r="B97" s="11"/>
      <c r="C97" s="11">
        <v>0.19941407280000001</v>
      </c>
    </row>
    <row r="98" spans="1:3" x14ac:dyDescent="0.25">
      <c r="B98" s="14"/>
      <c r="C98" s="14">
        <v>1.496078086E-3</v>
      </c>
    </row>
    <row r="99" spans="1:3" x14ac:dyDescent="0.25">
      <c r="B99" s="9"/>
    </row>
    <row r="100" spans="1:3" x14ac:dyDescent="0.25">
      <c r="A100" t="s">
        <v>53</v>
      </c>
      <c r="B100">
        <f>COUNT(B71:B99)</f>
        <v>25</v>
      </c>
      <c r="C100">
        <f>COUNT(C71:C99)</f>
        <v>28</v>
      </c>
    </row>
    <row r="101" spans="1:3" x14ac:dyDescent="0.25">
      <c r="A101" t="s">
        <v>50</v>
      </c>
      <c r="B101">
        <v>3</v>
      </c>
      <c r="C101">
        <v>4</v>
      </c>
    </row>
    <row r="102" spans="1:3" x14ac:dyDescent="0.25">
      <c r="A102" t="s">
        <v>95</v>
      </c>
      <c r="B102">
        <v>15</v>
      </c>
      <c r="C102">
        <v>20</v>
      </c>
    </row>
    <row r="105" spans="1:3" x14ac:dyDescent="0.25">
      <c r="A105" s="1" t="s">
        <v>90</v>
      </c>
    </row>
    <row r="106" spans="1:3" x14ac:dyDescent="0.25">
      <c r="B106" s="76" t="s">
        <v>54</v>
      </c>
      <c r="C106" s="77"/>
    </row>
    <row r="107" spans="1:3" x14ac:dyDescent="0.25">
      <c r="B107" s="4" t="s">
        <v>25</v>
      </c>
      <c r="C107" s="5" t="s">
        <v>26</v>
      </c>
    </row>
    <row r="108" spans="1:3" x14ac:dyDescent="0.25">
      <c r="B108" s="8">
        <v>0.83296518500000005</v>
      </c>
      <c r="C108" s="8">
        <v>1.747445707</v>
      </c>
    </row>
    <row r="109" spans="1:3" x14ac:dyDescent="0.25">
      <c r="B109" s="11">
        <v>1.356969227</v>
      </c>
      <c r="C109" s="11">
        <v>0.70932552820000006</v>
      </c>
    </row>
    <row r="110" spans="1:3" x14ac:dyDescent="0.25">
      <c r="B110" s="11">
        <v>1.1216316989999999</v>
      </c>
      <c r="C110" s="11">
        <v>0.95761070790000002</v>
      </c>
    </row>
    <row r="111" spans="1:3" x14ac:dyDescent="0.25">
      <c r="B111" s="11">
        <v>0.83215392529999999</v>
      </c>
      <c r="C111" s="11">
        <v>0.9360457016</v>
      </c>
    </row>
    <row r="112" spans="1:3" x14ac:dyDescent="0.25">
      <c r="B112" s="11">
        <v>0.8339268983</v>
      </c>
      <c r="C112" s="11">
        <v>0.73989477530000003</v>
      </c>
    </row>
    <row r="113" spans="2:3" x14ac:dyDescent="0.25">
      <c r="B113" s="11">
        <v>1.4309763360000001</v>
      </c>
      <c r="C113" s="11">
        <v>0.2632456037</v>
      </c>
    </row>
    <row r="114" spans="2:3" x14ac:dyDescent="0.25">
      <c r="B114" s="11">
        <v>1.812350436</v>
      </c>
      <c r="C114" s="11">
        <v>1.0548716629999999</v>
      </c>
    </row>
    <row r="115" spans="2:3" x14ac:dyDescent="0.25">
      <c r="B115" s="11">
        <v>0.3819551075</v>
      </c>
      <c r="C115" s="11">
        <v>0.98246800290000003</v>
      </c>
    </row>
    <row r="116" spans="2:3" x14ac:dyDescent="0.25">
      <c r="B116" s="11">
        <v>1.839250958</v>
      </c>
      <c r="C116" s="11">
        <v>0.58691192640000001</v>
      </c>
    </row>
    <row r="117" spans="2:3" x14ac:dyDescent="0.25">
      <c r="B117" s="11">
        <v>0.64664207309999999</v>
      </c>
      <c r="C117" s="11">
        <v>0.98298273020000004</v>
      </c>
    </row>
    <row r="118" spans="2:3" x14ac:dyDescent="0.25">
      <c r="B118" s="11">
        <v>0.71902809349999997</v>
      </c>
      <c r="C118" s="11">
        <v>0.59570850549999999</v>
      </c>
    </row>
    <row r="119" spans="2:3" x14ac:dyDescent="0.25">
      <c r="B119" s="11">
        <v>0.88099348550000001</v>
      </c>
      <c r="C119" s="11">
        <v>0.51496599840000001</v>
      </c>
    </row>
    <row r="120" spans="2:3" x14ac:dyDescent="0.25">
      <c r="B120" s="11">
        <v>0.71110014509999997</v>
      </c>
      <c r="C120" s="11">
        <v>0.80699980469999999</v>
      </c>
    </row>
    <row r="121" spans="2:3" x14ac:dyDescent="0.25">
      <c r="B121" s="11">
        <v>0.59053452799999995</v>
      </c>
      <c r="C121" s="11">
        <v>0.6089332221</v>
      </c>
    </row>
    <row r="122" spans="2:3" x14ac:dyDescent="0.25">
      <c r="B122" s="11">
        <v>0.80207516970000003</v>
      </c>
      <c r="C122" s="11">
        <v>0.40941933829999999</v>
      </c>
    </row>
    <row r="123" spans="2:3" x14ac:dyDescent="0.25">
      <c r="B123" s="11">
        <v>1.0201474159999999</v>
      </c>
      <c r="C123" s="11">
        <v>0.1131187666</v>
      </c>
    </row>
    <row r="124" spans="2:3" x14ac:dyDescent="0.25">
      <c r="B124" s="11">
        <v>0.46315352580000002</v>
      </c>
      <c r="C124" s="11">
        <v>1.6526720610000001</v>
      </c>
    </row>
    <row r="125" spans="2:3" x14ac:dyDescent="0.25">
      <c r="B125" s="11">
        <v>0.60417029629999996</v>
      </c>
      <c r="C125" s="11">
        <v>0.7949025945</v>
      </c>
    </row>
    <row r="126" spans="2:3" x14ac:dyDescent="0.25">
      <c r="B126" s="11">
        <v>1.1834705190000001</v>
      </c>
      <c r="C126" s="11">
        <v>0.3869994725</v>
      </c>
    </row>
    <row r="127" spans="2:3" x14ac:dyDescent="0.25">
      <c r="B127" s="11">
        <v>0.56473427490000006</v>
      </c>
      <c r="C127" s="11">
        <v>1.3108698169999999</v>
      </c>
    </row>
    <row r="128" spans="2:3" x14ac:dyDescent="0.25">
      <c r="B128" s="11">
        <v>1.165546108</v>
      </c>
      <c r="C128" s="11">
        <v>0.78737705859999996</v>
      </c>
    </row>
    <row r="129" spans="1:3" x14ac:dyDescent="0.25">
      <c r="B129" s="11">
        <v>0.5175480912</v>
      </c>
      <c r="C129" s="11">
        <v>8.8075200389999997E-2</v>
      </c>
    </row>
    <row r="130" spans="1:3" x14ac:dyDescent="0.25">
      <c r="B130" s="11">
        <v>0.49666340240000001</v>
      </c>
      <c r="C130" s="11">
        <v>0.83578242020000004</v>
      </c>
    </row>
    <row r="131" spans="1:3" x14ac:dyDescent="0.25">
      <c r="B131" s="11">
        <v>0.53855000519999996</v>
      </c>
      <c r="C131" s="11">
        <v>0.76866681120000002</v>
      </c>
    </row>
    <row r="132" spans="1:3" x14ac:dyDescent="0.25">
      <c r="B132" s="2"/>
      <c r="C132" s="11">
        <v>0.62523167989999995</v>
      </c>
    </row>
    <row r="133" spans="1:3" x14ac:dyDescent="0.25">
      <c r="B133" s="2"/>
      <c r="C133" s="11">
        <v>0.82490691640000002</v>
      </c>
    </row>
    <row r="134" spans="1:3" x14ac:dyDescent="0.25">
      <c r="B134" s="11"/>
      <c r="C134" s="11">
        <v>0.33020874230000002</v>
      </c>
    </row>
    <row r="135" spans="1:3" x14ac:dyDescent="0.25">
      <c r="B135" s="11"/>
      <c r="C135" s="11">
        <v>0.37532468879999997</v>
      </c>
    </row>
    <row r="136" spans="1:3" x14ac:dyDescent="0.25">
      <c r="B136" s="11"/>
      <c r="C136" s="11">
        <v>1.157294391</v>
      </c>
    </row>
    <row r="137" spans="1:3" x14ac:dyDescent="0.25">
      <c r="B137" s="11"/>
      <c r="C137" s="11">
        <v>0.84625027870000002</v>
      </c>
    </row>
    <row r="138" spans="1:3" x14ac:dyDescent="0.25">
      <c r="B138" s="11"/>
      <c r="C138" s="11">
        <v>0.1803190305</v>
      </c>
    </row>
    <row r="139" spans="1:3" x14ac:dyDescent="0.25">
      <c r="B139" s="14"/>
      <c r="C139" s="14">
        <v>0.23860498620000001</v>
      </c>
    </row>
    <row r="141" spans="1:3" x14ac:dyDescent="0.25">
      <c r="A141" t="s">
        <v>51</v>
      </c>
      <c r="B141">
        <f t="shared" ref="B141:C141" si="1">COUNT(B108:B140)</f>
        <v>24</v>
      </c>
      <c r="C141">
        <f t="shared" si="1"/>
        <v>32</v>
      </c>
    </row>
    <row r="142" spans="1:3" x14ac:dyDescent="0.25">
      <c r="A142" t="s">
        <v>50</v>
      </c>
      <c r="B142">
        <v>3</v>
      </c>
      <c r="C142">
        <v>4</v>
      </c>
    </row>
    <row r="143" spans="1:3" x14ac:dyDescent="0.25">
      <c r="A143" t="s">
        <v>95</v>
      </c>
      <c r="B143">
        <v>15</v>
      </c>
      <c r="C143">
        <v>20</v>
      </c>
    </row>
  </sheetData>
  <mergeCells count="5">
    <mergeCell ref="B69:C69"/>
    <mergeCell ref="B106:C106"/>
    <mergeCell ref="C38:R38"/>
    <mergeCell ref="S38:AH38"/>
    <mergeCell ref="AI38:AX3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6A5DA-38EE-40B5-A56E-671E205135C6}">
  <dimension ref="A1:AH58"/>
  <sheetViews>
    <sheetView topLeftCell="A59" workbookViewId="0">
      <selection activeCell="E40" sqref="E40"/>
    </sheetView>
  </sheetViews>
  <sheetFormatPr defaultRowHeight="15" x14ac:dyDescent="0.25"/>
  <cols>
    <col min="2" max="2" width="20" customWidth="1"/>
    <col min="3" max="3" width="19.7109375" customWidth="1"/>
    <col min="4" max="4" width="19.5703125" customWidth="1"/>
    <col min="5" max="5" width="20.140625" customWidth="1"/>
  </cols>
  <sheetData>
    <row r="1" spans="1:4" x14ac:dyDescent="0.25">
      <c r="A1" s="1" t="s">
        <v>4</v>
      </c>
    </row>
    <row r="3" spans="1:4" x14ac:dyDescent="0.25">
      <c r="A3" s="1" t="s">
        <v>96</v>
      </c>
    </row>
    <row r="4" spans="1:4" x14ac:dyDescent="0.25">
      <c r="B4" s="4" t="s">
        <v>24</v>
      </c>
      <c r="C4" s="24" t="s">
        <v>25</v>
      </c>
      <c r="D4" s="4" t="s">
        <v>26</v>
      </c>
    </row>
    <row r="5" spans="1:4" x14ac:dyDescent="0.25">
      <c r="B5" s="8">
        <v>2.280246703</v>
      </c>
      <c r="C5" s="8">
        <v>2.9753259999999999</v>
      </c>
      <c r="D5" s="8">
        <v>1.689154</v>
      </c>
    </row>
    <row r="6" spans="1:4" x14ac:dyDescent="0.25">
      <c r="B6" s="11">
        <v>3.7855406440000001</v>
      </c>
      <c r="C6" s="11">
        <v>3.3596900000000001</v>
      </c>
      <c r="D6" s="11">
        <v>3.2294719999999999</v>
      </c>
    </row>
    <row r="7" spans="1:4" x14ac:dyDescent="0.25">
      <c r="B7" s="11">
        <v>3.3247684940000002</v>
      </c>
      <c r="C7" s="11">
        <v>3.813923</v>
      </c>
      <c r="D7" s="11">
        <v>6.7740629999999999</v>
      </c>
    </row>
    <row r="8" spans="1:4" x14ac:dyDescent="0.25">
      <c r="B8" s="11">
        <v>4.4363311039999997</v>
      </c>
      <c r="C8" s="11">
        <v>2.2416450000000001</v>
      </c>
      <c r="D8" s="11">
        <v>4.3075830000000002</v>
      </c>
    </row>
    <row r="9" spans="1:4" x14ac:dyDescent="0.25">
      <c r="B9" s="11">
        <v>4.1171320600000003</v>
      </c>
      <c r="C9" s="11">
        <v>3.1857289999999998</v>
      </c>
      <c r="D9" s="11">
        <v>3.9397259999999998</v>
      </c>
    </row>
    <row r="10" spans="1:4" x14ac:dyDescent="0.25">
      <c r="B10" s="11">
        <v>1.832875</v>
      </c>
      <c r="C10" s="11">
        <v>3.0186730000000002</v>
      </c>
      <c r="D10" s="11">
        <v>2.6696770000000001</v>
      </c>
    </row>
    <row r="11" spans="1:4" x14ac:dyDescent="0.25">
      <c r="B11" s="11">
        <v>3.6445669999999999</v>
      </c>
      <c r="C11" s="11">
        <v>2.0699999999999998</v>
      </c>
      <c r="D11" s="11">
        <v>2.7596630000000002</v>
      </c>
    </row>
    <row r="12" spans="1:4" x14ac:dyDescent="0.25">
      <c r="B12" s="11">
        <v>4.131183</v>
      </c>
      <c r="C12" s="11">
        <v>2.4500000000000002</v>
      </c>
      <c r="D12" s="11"/>
    </row>
    <row r="13" spans="1:4" x14ac:dyDescent="0.25">
      <c r="B13" s="11">
        <v>3.5638269999999999</v>
      </c>
      <c r="C13" s="11">
        <v>2.75</v>
      </c>
      <c r="D13" s="11"/>
    </row>
    <row r="14" spans="1:4" x14ac:dyDescent="0.25">
      <c r="B14" s="11">
        <v>3.1169380000000002</v>
      </c>
      <c r="C14" s="11">
        <v>3.34</v>
      </c>
      <c r="D14" s="11"/>
    </row>
    <row r="15" spans="1:4" x14ac:dyDescent="0.25">
      <c r="B15" s="11">
        <v>4.4044999999999996</v>
      </c>
      <c r="C15" s="11">
        <v>1.9</v>
      </c>
      <c r="D15" s="11"/>
    </row>
    <row r="16" spans="1:4" x14ac:dyDescent="0.25">
      <c r="B16" s="11">
        <v>2.59</v>
      </c>
      <c r="C16" s="11">
        <v>3.4715009999999999</v>
      </c>
      <c r="D16" s="11"/>
    </row>
    <row r="17" spans="1:34" x14ac:dyDescent="0.25">
      <c r="B17" s="11">
        <v>2.62</v>
      </c>
      <c r="C17" s="11">
        <v>2.9199440000000001</v>
      </c>
      <c r="D17" s="11"/>
    </row>
    <row r="18" spans="1:34" x14ac:dyDescent="0.25">
      <c r="B18" s="11">
        <v>2.58</v>
      </c>
      <c r="C18" s="11">
        <v>2.705365</v>
      </c>
      <c r="D18" s="11"/>
    </row>
    <row r="19" spans="1:34" x14ac:dyDescent="0.25">
      <c r="B19" s="11">
        <v>1.78</v>
      </c>
      <c r="C19" s="11"/>
      <c r="D19" s="11"/>
    </row>
    <row r="20" spans="1:34" x14ac:dyDescent="0.25">
      <c r="B20" s="11">
        <v>2.6932160000000001</v>
      </c>
      <c r="C20" s="11"/>
      <c r="D20" s="11"/>
    </row>
    <row r="21" spans="1:34" x14ac:dyDescent="0.25">
      <c r="B21" s="11">
        <v>2.54542</v>
      </c>
      <c r="C21" s="11"/>
      <c r="D21" s="11"/>
    </row>
    <row r="22" spans="1:34" x14ac:dyDescent="0.25">
      <c r="B22" s="11">
        <v>4.253514</v>
      </c>
      <c r="C22" s="11"/>
      <c r="D22" s="11"/>
    </row>
    <row r="23" spans="1:34" x14ac:dyDescent="0.25">
      <c r="B23" s="11">
        <v>3.562821</v>
      </c>
      <c r="C23" s="11"/>
      <c r="D23" s="11"/>
    </row>
    <row r="24" spans="1:34" x14ac:dyDescent="0.25">
      <c r="B24" s="14">
        <v>2.6501839999999999</v>
      </c>
      <c r="C24" s="14"/>
      <c r="D24" s="14"/>
    </row>
    <row r="25" spans="1:34" x14ac:dyDescent="0.25">
      <c r="C25" s="9"/>
      <c r="D25" s="9"/>
    </row>
    <row r="26" spans="1:34" x14ac:dyDescent="0.25">
      <c r="A26" t="s">
        <v>10</v>
      </c>
      <c r="B26">
        <f>COUNT(B5:B24)</f>
        <v>20</v>
      </c>
      <c r="C26">
        <f t="shared" ref="C26:D26" si="0">COUNT(C5:C25)</f>
        <v>14</v>
      </c>
      <c r="D26">
        <f t="shared" si="0"/>
        <v>7</v>
      </c>
    </row>
    <row r="27" spans="1:34" x14ac:dyDescent="0.25">
      <c r="A27" t="s">
        <v>11</v>
      </c>
      <c r="B27">
        <v>8</v>
      </c>
      <c r="C27">
        <v>5</v>
      </c>
      <c r="D27">
        <v>3</v>
      </c>
    </row>
    <row r="30" spans="1:34" x14ac:dyDescent="0.25">
      <c r="A30" s="1" t="s">
        <v>122</v>
      </c>
    </row>
    <row r="31" spans="1:34" x14ac:dyDescent="0.25">
      <c r="B31" s="4" t="s">
        <v>37</v>
      </c>
      <c r="C31" s="68" t="s">
        <v>25</v>
      </c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70"/>
      <c r="S31" s="68" t="s">
        <v>26</v>
      </c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70"/>
    </row>
    <row r="32" spans="1:34" x14ac:dyDescent="0.25">
      <c r="B32" s="17">
        <v>0</v>
      </c>
      <c r="C32" s="10">
        <v>1</v>
      </c>
      <c r="D32" s="18">
        <v>1</v>
      </c>
      <c r="E32" s="18">
        <v>1</v>
      </c>
      <c r="F32" s="18">
        <v>1</v>
      </c>
      <c r="G32" s="18">
        <v>1</v>
      </c>
      <c r="H32" s="18">
        <v>1</v>
      </c>
      <c r="I32" s="18">
        <v>1</v>
      </c>
      <c r="J32" s="18">
        <v>1</v>
      </c>
      <c r="K32" s="18">
        <v>1</v>
      </c>
      <c r="L32" s="18">
        <v>1</v>
      </c>
      <c r="M32" s="18">
        <v>1</v>
      </c>
      <c r="N32" s="18">
        <v>1</v>
      </c>
      <c r="O32" s="18">
        <v>1</v>
      </c>
      <c r="P32" s="18">
        <v>1</v>
      </c>
      <c r="Q32" s="18"/>
      <c r="R32" s="19"/>
      <c r="S32" s="10">
        <v>1</v>
      </c>
      <c r="T32" s="18">
        <v>1</v>
      </c>
      <c r="U32" s="18">
        <v>1</v>
      </c>
      <c r="V32" s="18">
        <v>1</v>
      </c>
      <c r="W32" s="18">
        <v>1</v>
      </c>
      <c r="X32" s="18">
        <v>1</v>
      </c>
      <c r="Y32" s="18">
        <v>1</v>
      </c>
      <c r="Z32" s="18"/>
      <c r="AA32" s="18"/>
      <c r="AB32" s="18"/>
      <c r="AC32" s="18"/>
      <c r="AD32" s="18"/>
      <c r="AE32" s="18"/>
      <c r="AF32" s="18"/>
      <c r="AG32" s="18"/>
      <c r="AH32" s="19"/>
    </row>
    <row r="33" spans="1:34" x14ac:dyDescent="0.25">
      <c r="B33" s="20">
        <v>2</v>
      </c>
      <c r="C33" s="13">
        <v>1.304826</v>
      </c>
      <c r="D33" s="21">
        <v>0.88750600000000002</v>
      </c>
      <c r="E33" s="21">
        <v>1.147124</v>
      </c>
      <c r="F33" s="21">
        <v>0.54261599999999999</v>
      </c>
      <c r="G33" s="21">
        <v>0.89390700000000001</v>
      </c>
      <c r="H33" s="21">
        <v>0.96847399999999995</v>
      </c>
      <c r="I33" s="21">
        <v>0.47</v>
      </c>
      <c r="J33" s="21">
        <v>0.95</v>
      </c>
      <c r="K33" s="21">
        <v>1.05</v>
      </c>
      <c r="L33" s="21">
        <v>1.3</v>
      </c>
      <c r="M33" s="21">
        <v>1.0649999999999999</v>
      </c>
      <c r="N33" s="21">
        <v>0.81614900000000001</v>
      </c>
      <c r="O33" s="21">
        <v>0.81955999999999996</v>
      </c>
      <c r="P33" s="21">
        <v>1.0208219999999999</v>
      </c>
      <c r="Q33" s="21"/>
      <c r="R33" s="22"/>
      <c r="S33" s="13">
        <v>0.92158700000000005</v>
      </c>
      <c r="T33" s="21">
        <v>0.88610599999999995</v>
      </c>
      <c r="U33" s="21">
        <v>0.75168999999999997</v>
      </c>
      <c r="V33" s="21">
        <v>0.97097900000000004</v>
      </c>
      <c r="W33" s="21">
        <v>0.95691000000000004</v>
      </c>
      <c r="X33" s="21">
        <v>0.99126000000000003</v>
      </c>
      <c r="Y33" s="21">
        <v>1.084168</v>
      </c>
      <c r="Z33" s="21"/>
      <c r="AA33" s="21"/>
      <c r="AB33" s="21"/>
      <c r="AC33" s="21"/>
      <c r="AD33" s="21"/>
      <c r="AE33" s="21"/>
      <c r="AF33" s="21"/>
      <c r="AG33" s="21"/>
      <c r="AH33" s="22"/>
    </row>
    <row r="35" spans="1:34" x14ac:dyDescent="0.25">
      <c r="B35" s="4" t="s">
        <v>25</v>
      </c>
      <c r="C35" s="5" t="s">
        <v>26</v>
      </c>
    </row>
    <row r="36" spans="1:34" x14ac:dyDescent="0.25">
      <c r="A36" t="s">
        <v>10</v>
      </c>
      <c r="B36">
        <f>COUNT(C33:P33)</f>
        <v>14</v>
      </c>
      <c r="C36">
        <f>COUNT(S33:AH33)</f>
        <v>7</v>
      </c>
    </row>
    <row r="37" spans="1:34" x14ac:dyDescent="0.25">
      <c r="A37" t="s">
        <v>28</v>
      </c>
      <c r="B37">
        <v>5</v>
      </c>
      <c r="C37">
        <v>3</v>
      </c>
    </row>
    <row r="40" spans="1:34" x14ac:dyDescent="0.25">
      <c r="A40" s="1" t="s">
        <v>123</v>
      </c>
    </row>
    <row r="41" spans="1:34" x14ac:dyDescent="0.25">
      <c r="B41" s="4" t="s">
        <v>25</v>
      </c>
      <c r="C41" s="5" t="s">
        <v>26</v>
      </c>
    </row>
    <row r="42" spans="1:34" x14ac:dyDescent="0.25">
      <c r="B42" s="8">
        <v>1.304826</v>
      </c>
      <c r="C42" s="8">
        <v>0.92158700000000005</v>
      </c>
    </row>
    <row r="43" spans="1:34" x14ac:dyDescent="0.25">
      <c r="B43" s="11">
        <v>0.88750600000000002</v>
      </c>
      <c r="C43" s="11">
        <v>0.88610599999999995</v>
      </c>
    </row>
    <row r="44" spans="1:34" x14ac:dyDescent="0.25">
      <c r="B44" s="11">
        <v>1.147124</v>
      </c>
      <c r="C44" s="11">
        <v>0.75168999999999997</v>
      </c>
    </row>
    <row r="45" spans="1:34" x14ac:dyDescent="0.25">
      <c r="B45" s="11">
        <v>0.54261599999999999</v>
      </c>
      <c r="C45" s="11">
        <v>0.97097900000000004</v>
      </c>
    </row>
    <row r="46" spans="1:34" x14ac:dyDescent="0.25">
      <c r="B46" s="11">
        <v>0.89390700000000001</v>
      </c>
      <c r="C46" s="11">
        <v>0.95691000000000004</v>
      </c>
    </row>
    <row r="47" spans="1:34" x14ac:dyDescent="0.25">
      <c r="B47" s="11">
        <v>0.96847399999999995</v>
      </c>
      <c r="C47" s="11">
        <v>0.99126000000000003</v>
      </c>
    </row>
    <row r="48" spans="1:34" x14ac:dyDescent="0.25">
      <c r="B48" s="11">
        <v>0.47</v>
      </c>
      <c r="C48" s="11">
        <v>1.084168</v>
      </c>
    </row>
    <row r="49" spans="1:3" x14ac:dyDescent="0.25">
      <c r="B49" s="11">
        <v>0.95</v>
      </c>
      <c r="C49" s="11"/>
    </row>
    <row r="50" spans="1:3" x14ac:dyDescent="0.25">
      <c r="B50" s="11">
        <v>1.05</v>
      </c>
      <c r="C50" s="11"/>
    </row>
    <row r="51" spans="1:3" x14ac:dyDescent="0.25">
      <c r="B51" s="11">
        <v>1.3</v>
      </c>
      <c r="C51" s="11"/>
    </row>
    <row r="52" spans="1:3" x14ac:dyDescent="0.25">
      <c r="B52" s="11">
        <v>1.0649999999999999</v>
      </c>
      <c r="C52" s="11"/>
    </row>
    <row r="53" spans="1:3" x14ac:dyDescent="0.25">
      <c r="B53" s="11">
        <v>0.81614900000000001</v>
      </c>
      <c r="C53" s="11"/>
    </row>
    <row r="54" spans="1:3" x14ac:dyDescent="0.25">
      <c r="B54" s="11">
        <v>0.81955999999999996</v>
      </c>
      <c r="C54" s="11"/>
    </row>
    <row r="55" spans="1:3" x14ac:dyDescent="0.25">
      <c r="B55" s="14">
        <v>1.0208219999999999</v>
      </c>
      <c r="C55" s="14"/>
    </row>
    <row r="57" spans="1:3" x14ac:dyDescent="0.25">
      <c r="A57" t="s">
        <v>10</v>
      </c>
      <c r="B57">
        <f>COUNT(B42:B55)</f>
        <v>14</v>
      </c>
      <c r="C57">
        <f>COUNT(C42:C55)</f>
        <v>7</v>
      </c>
    </row>
    <row r="58" spans="1:3" x14ac:dyDescent="0.25">
      <c r="A58" t="s">
        <v>28</v>
      </c>
      <c r="B58">
        <v>5</v>
      </c>
      <c r="C58">
        <v>3</v>
      </c>
    </row>
  </sheetData>
  <mergeCells count="2">
    <mergeCell ref="C31:R31"/>
    <mergeCell ref="S31:AH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42BAE-BC07-4B14-8F26-FE737AA255F5}">
  <dimension ref="A1:AP44"/>
  <sheetViews>
    <sheetView topLeftCell="A16" workbookViewId="0">
      <selection activeCell="A23" sqref="A23:XFD37"/>
    </sheetView>
  </sheetViews>
  <sheetFormatPr defaultRowHeight="15" x14ac:dyDescent="0.25"/>
  <cols>
    <col min="2" max="2" width="20" customWidth="1"/>
    <col min="3" max="3" width="25.140625" customWidth="1"/>
    <col min="4" max="4" width="24.85546875" customWidth="1"/>
    <col min="5" max="5" width="21.28515625" customWidth="1"/>
  </cols>
  <sheetData>
    <row r="1" spans="1:4" x14ac:dyDescent="0.25">
      <c r="A1" s="1" t="s">
        <v>4</v>
      </c>
    </row>
    <row r="2" spans="1:4" x14ac:dyDescent="0.25">
      <c r="A2" s="1"/>
    </row>
    <row r="3" spans="1:4" x14ac:dyDescent="0.25">
      <c r="A3" s="1" t="s">
        <v>97</v>
      </c>
    </row>
    <row r="4" spans="1:4" x14ac:dyDescent="0.25">
      <c r="B4" s="4" t="s">
        <v>24</v>
      </c>
      <c r="C4" s="4" t="s">
        <v>25</v>
      </c>
      <c r="D4" s="5" t="s">
        <v>26</v>
      </c>
    </row>
    <row r="5" spans="1:4" x14ac:dyDescent="0.25">
      <c r="B5" s="8">
        <v>1.337767889</v>
      </c>
      <c r="C5" s="8">
        <v>1.780257</v>
      </c>
      <c r="D5" s="8">
        <v>1.937111</v>
      </c>
    </row>
    <row r="6" spans="1:4" x14ac:dyDescent="0.25">
      <c r="B6" s="11">
        <v>1.4283083029999999</v>
      </c>
      <c r="C6" s="11">
        <v>1.630949</v>
      </c>
      <c r="D6" s="11">
        <v>1.2881609999999999</v>
      </c>
    </row>
    <row r="7" spans="1:4" x14ac:dyDescent="0.25">
      <c r="B7" s="11">
        <v>1.5545552149999999</v>
      </c>
      <c r="C7" s="11">
        <v>1.4862200000000001</v>
      </c>
      <c r="D7" s="11">
        <v>1.204639</v>
      </c>
    </row>
    <row r="8" spans="1:4" x14ac:dyDescent="0.25">
      <c r="B8" s="11">
        <v>1.6671144849999999</v>
      </c>
      <c r="C8" s="11">
        <v>1.3340000000000001</v>
      </c>
      <c r="D8" s="11">
        <v>1.3465</v>
      </c>
    </row>
    <row r="9" spans="1:4" x14ac:dyDescent="0.25">
      <c r="B9" s="11">
        <v>2.6421842679999998</v>
      </c>
      <c r="C9" s="11">
        <v>1.08</v>
      </c>
      <c r="D9" s="11">
        <v>1.0640000000000001</v>
      </c>
    </row>
    <row r="10" spans="1:4" x14ac:dyDescent="0.25">
      <c r="B10" s="11">
        <v>1.26</v>
      </c>
      <c r="C10" s="11">
        <v>0.74399999999999999</v>
      </c>
      <c r="D10" s="11">
        <v>1.33</v>
      </c>
    </row>
    <row r="11" spans="1:4" x14ac:dyDescent="0.25">
      <c r="B11" s="11">
        <v>1.3</v>
      </c>
      <c r="C11" s="11">
        <v>1.2270000000000001</v>
      </c>
      <c r="D11" s="11"/>
    </row>
    <row r="12" spans="1:4" x14ac:dyDescent="0.25">
      <c r="B12" s="11">
        <v>0.94399999999999995</v>
      </c>
      <c r="C12" s="11">
        <v>1.2230000000000001</v>
      </c>
      <c r="D12" s="11"/>
    </row>
    <row r="13" spans="1:4" x14ac:dyDescent="0.25">
      <c r="B13" s="11">
        <v>1.5</v>
      </c>
      <c r="C13" s="11"/>
      <c r="D13" s="11"/>
    </row>
    <row r="14" spans="1:4" x14ac:dyDescent="0.25">
      <c r="B14" s="11">
        <v>1.8</v>
      </c>
      <c r="C14" s="11"/>
      <c r="D14" s="11"/>
    </row>
    <row r="15" spans="1:4" x14ac:dyDescent="0.25">
      <c r="B15" s="11">
        <v>1.98</v>
      </c>
      <c r="C15" s="11"/>
      <c r="D15" s="11"/>
    </row>
    <row r="16" spans="1:4" x14ac:dyDescent="0.25">
      <c r="B16" s="11">
        <v>1.22</v>
      </c>
      <c r="C16" s="11"/>
      <c r="D16" s="11"/>
    </row>
    <row r="17" spans="1:42" x14ac:dyDescent="0.25">
      <c r="B17" s="14">
        <v>2.74</v>
      </c>
      <c r="C17" s="14"/>
      <c r="D17" s="14"/>
    </row>
    <row r="18" spans="1:42" x14ac:dyDescent="0.25">
      <c r="C18" s="9"/>
      <c r="D18" s="9"/>
    </row>
    <row r="19" spans="1:42" x14ac:dyDescent="0.25">
      <c r="A19" t="s">
        <v>10</v>
      </c>
      <c r="B19">
        <f t="shared" ref="B19:D19" si="0">COUNT(B5:B17)</f>
        <v>13</v>
      </c>
      <c r="C19">
        <f t="shared" si="0"/>
        <v>8</v>
      </c>
      <c r="D19">
        <f t="shared" si="0"/>
        <v>6</v>
      </c>
    </row>
    <row r="20" spans="1:42" x14ac:dyDescent="0.25">
      <c r="A20" t="s">
        <v>11</v>
      </c>
      <c r="B20">
        <v>5</v>
      </c>
      <c r="C20">
        <v>3</v>
      </c>
      <c r="D20">
        <v>2</v>
      </c>
    </row>
    <row r="23" spans="1:42" x14ac:dyDescent="0.25">
      <c r="A23" s="1" t="s">
        <v>125</v>
      </c>
    </row>
    <row r="24" spans="1:42" x14ac:dyDescent="0.25">
      <c r="B24" s="4" t="s">
        <v>37</v>
      </c>
      <c r="C24" s="68" t="s">
        <v>25</v>
      </c>
      <c r="D24" s="69"/>
      <c r="E24" s="69"/>
      <c r="F24" s="69"/>
      <c r="G24" s="69"/>
      <c r="H24" s="69"/>
      <c r="I24" s="69"/>
      <c r="J24" s="69"/>
      <c r="K24" s="69"/>
      <c r="L24" s="70"/>
      <c r="M24" s="68" t="s">
        <v>26</v>
      </c>
      <c r="N24" s="69"/>
      <c r="O24" s="69"/>
      <c r="P24" s="69"/>
      <c r="Q24" s="69"/>
      <c r="R24" s="69"/>
      <c r="S24" s="69"/>
      <c r="T24" s="69"/>
      <c r="U24" s="69"/>
      <c r="V24" s="70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 t="s">
        <v>27</v>
      </c>
      <c r="AH24" s="78"/>
      <c r="AI24" s="78"/>
      <c r="AJ24" s="78"/>
      <c r="AK24" s="78"/>
      <c r="AL24" s="78"/>
      <c r="AM24" s="78"/>
      <c r="AN24" s="78"/>
      <c r="AO24" s="78"/>
      <c r="AP24" s="78"/>
    </row>
    <row r="25" spans="1:42" x14ac:dyDescent="0.25">
      <c r="B25" s="17">
        <v>0</v>
      </c>
      <c r="C25" s="10">
        <v>1</v>
      </c>
      <c r="D25" s="18">
        <v>1</v>
      </c>
      <c r="E25" s="18">
        <v>1</v>
      </c>
      <c r="F25" s="18">
        <v>1</v>
      </c>
      <c r="G25" s="18">
        <v>1</v>
      </c>
      <c r="H25" s="18">
        <v>1</v>
      </c>
      <c r="I25" s="18">
        <v>1</v>
      </c>
      <c r="J25" s="18">
        <v>1</v>
      </c>
      <c r="K25" s="18"/>
      <c r="L25" s="19"/>
      <c r="M25" s="10">
        <v>1</v>
      </c>
      <c r="N25" s="18">
        <v>1</v>
      </c>
      <c r="O25" s="18">
        <v>1</v>
      </c>
      <c r="P25" s="18">
        <v>1</v>
      </c>
      <c r="Q25" s="18">
        <v>1</v>
      </c>
      <c r="R25" s="18">
        <v>1</v>
      </c>
      <c r="S25" s="18"/>
      <c r="T25" s="18"/>
      <c r="U25" s="18"/>
      <c r="V25" s="1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</row>
    <row r="26" spans="1:42" x14ac:dyDescent="0.25">
      <c r="B26" s="20">
        <v>2</v>
      </c>
      <c r="C26" s="13">
        <v>1.330767</v>
      </c>
      <c r="D26" s="21">
        <v>1.1418740000000001</v>
      </c>
      <c r="E26" s="21">
        <v>0.95604199999999995</v>
      </c>
      <c r="F26" s="21">
        <v>1.0569999999999999</v>
      </c>
      <c r="G26" s="21">
        <v>0.84</v>
      </c>
      <c r="H26" s="21">
        <v>0.79</v>
      </c>
      <c r="I26" s="21">
        <v>0.82</v>
      </c>
      <c r="J26" s="21">
        <v>0.68</v>
      </c>
      <c r="K26" s="21"/>
      <c r="L26" s="22"/>
      <c r="M26" s="13">
        <v>0.503</v>
      </c>
      <c r="N26" s="21">
        <v>0.77268899999999996</v>
      </c>
      <c r="O26" s="21">
        <v>0.45592500000000002</v>
      </c>
      <c r="P26" s="21">
        <v>0.68</v>
      </c>
      <c r="Q26" s="21">
        <v>0.87</v>
      </c>
      <c r="R26" s="21">
        <v>0.48</v>
      </c>
      <c r="S26" s="21"/>
      <c r="T26" s="21"/>
      <c r="U26" s="21"/>
      <c r="V26" s="22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</row>
    <row r="28" spans="1:42" x14ac:dyDescent="0.25">
      <c r="B28" s="4" t="s">
        <v>25</v>
      </c>
      <c r="C28" s="5" t="s">
        <v>26</v>
      </c>
    </row>
    <row r="29" spans="1:42" x14ac:dyDescent="0.25">
      <c r="A29" t="s">
        <v>10</v>
      </c>
      <c r="B29">
        <f>COUNT(C26:J26)</f>
        <v>8</v>
      </c>
      <c r="C29">
        <f>COUNT(M26:R26)</f>
        <v>6</v>
      </c>
    </row>
    <row r="30" spans="1:42" x14ac:dyDescent="0.25">
      <c r="A30" t="s">
        <v>11</v>
      </c>
      <c r="B30">
        <v>3</v>
      </c>
      <c r="C30">
        <v>2</v>
      </c>
    </row>
    <row r="32" spans="1:42" x14ac:dyDescent="0.25">
      <c r="A32" s="1" t="s">
        <v>124</v>
      </c>
    </row>
    <row r="33" spans="1:3" x14ac:dyDescent="0.25">
      <c r="B33" s="4" t="s">
        <v>25</v>
      </c>
      <c r="C33" s="5" t="s">
        <v>26</v>
      </c>
    </row>
    <row r="34" spans="1:3" x14ac:dyDescent="0.25">
      <c r="B34" s="8">
        <v>1.330767</v>
      </c>
      <c r="C34" s="8">
        <v>0.503</v>
      </c>
    </row>
    <row r="35" spans="1:3" x14ac:dyDescent="0.25">
      <c r="B35" s="11">
        <v>1.1418740000000001</v>
      </c>
      <c r="C35" s="11">
        <v>0.77268899999999996</v>
      </c>
    </row>
    <row r="36" spans="1:3" x14ac:dyDescent="0.25">
      <c r="B36" s="11">
        <v>0.95604199999999995</v>
      </c>
      <c r="C36" s="11">
        <v>0.45592500000000002</v>
      </c>
    </row>
    <row r="37" spans="1:3" x14ac:dyDescent="0.25">
      <c r="B37" s="11">
        <v>1.0569999999999999</v>
      </c>
      <c r="C37" s="11">
        <v>0.68</v>
      </c>
    </row>
    <row r="38" spans="1:3" x14ac:dyDescent="0.25">
      <c r="B38" s="11">
        <v>0.84</v>
      </c>
      <c r="C38" s="11">
        <v>0.87</v>
      </c>
    </row>
    <row r="39" spans="1:3" x14ac:dyDescent="0.25">
      <c r="B39" s="11">
        <v>0.79</v>
      </c>
      <c r="C39" s="11">
        <v>0.48</v>
      </c>
    </row>
    <row r="40" spans="1:3" x14ac:dyDescent="0.25">
      <c r="B40" s="11">
        <v>0.82</v>
      </c>
      <c r="C40" s="11"/>
    </row>
    <row r="41" spans="1:3" x14ac:dyDescent="0.25">
      <c r="B41" s="14">
        <v>0.68</v>
      </c>
      <c r="C41" s="14"/>
    </row>
    <row r="43" spans="1:3" x14ac:dyDescent="0.25">
      <c r="A43" t="s">
        <v>10</v>
      </c>
      <c r="B43">
        <f>COUNT(B34:B41)</f>
        <v>8</v>
      </c>
      <c r="C43">
        <f>COUNT(C34:C41)</f>
        <v>6</v>
      </c>
    </row>
    <row r="44" spans="1:3" x14ac:dyDescent="0.25">
      <c r="A44" t="s">
        <v>11</v>
      </c>
      <c r="B44">
        <v>3</v>
      </c>
      <c r="C44">
        <v>2</v>
      </c>
    </row>
  </sheetData>
  <mergeCells count="4">
    <mergeCell ref="C24:L24"/>
    <mergeCell ref="M24:V24"/>
    <mergeCell ref="W24:AF24"/>
    <mergeCell ref="AG24:AP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B7BE3-A36F-46BA-B346-A8A8D89CE8C4}">
  <dimension ref="A1:G83"/>
  <sheetViews>
    <sheetView topLeftCell="A52" workbookViewId="0">
      <selection activeCell="G91" sqref="G91"/>
    </sheetView>
  </sheetViews>
  <sheetFormatPr defaultRowHeight="15" x14ac:dyDescent="0.25"/>
  <cols>
    <col min="1" max="1" width="16.85546875" customWidth="1"/>
    <col min="2" max="2" width="14.5703125" bestFit="1" customWidth="1"/>
    <col min="3" max="3" width="19.140625" bestFit="1" customWidth="1"/>
    <col min="4" max="4" width="23.5703125" customWidth="1"/>
    <col min="5" max="5" width="14.5703125" bestFit="1" customWidth="1"/>
    <col min="6" max="6" width="24.140625" customWidth="1"/>
    <col min="7" max="7" width="23" customWidth="1"/>
  </cols>
  <sheetData>
    <row r="1" spans="1:3" x14ac:dyDescent="0.25">
      <c r="A1" s="1" t="s">
        <v>34</v>
      </c>
    </row>
    <row r="2" spans="1:3" x14ac:dyDescent="0.25">
      <c r="A2" s="1"/>
    </row>
    <row r="3" spans="1:3" x14ac:dyDescent="0.25">
      <c r="A3" s="1" t="s">
        <v>84</v>
      </c>
    </row>
    <row r="4" spans="1:3" x14ac:dyDescent="0.25">
      <c r="B4" s="4" t="s">
        <v>2</v>
      </c>
      <c r="C4" s="4" t="s">
        <v>91</v>
      </c>
    </row>
    <row r="5" spans="1:3" x14ac:dyDescent="0.25">
      <c r="B5" s="8">
        <v>105.3598775</v>
      </c>
      <c r="C5" s="8">
        <v>98.009188399999999</v>
      </c>
    </row>
    <row r="6" spans="1:3" x14ac:dyDescent="0.25">
      <c r="B6" s="11">
        <v>104.1347626</v>
      </c>
      <c r="C6" s="11">
        <v>82.082695299999997</v>
      </c>
    </row>
    <row r="7" spans="1:3" x14ac:dyDescent="0.25">
      <c r="B7" s="11">
        <v>90.658499230000004</v>
      </c>
      <c r="C7" s="11">
        <v>69.831546700000004</v>
      </c>
    </row>
    <row r="8" spans="1:3" x14ac:dyDescent="0.25">
      <c r="B8" s="11">
        <v>89.433384380000007</v>
      </c>
      <c r="C8" s="11">
        <v>88.2082695</v>
      </c>
    </row>
    <row r="9" spans="1:3" x14ac:dyDescent="0.25">
      <c r="B9" s="11">
        <v>105.3598775</v>
      </c>
      <c r="C9" s="11">
        <v>80.857580400000003</v>
      </c>
    </row>
    <row r="10" spans="1:3" x14ac:dyDescent="0.25">
      <c r="B10" s="11">
        <v>104.1347626</v>
      </c>
      <c r="C10" s="11">
        <v>89.433384399999994</v>
      </c>
    </row>
    <row r="11" spans="1:3" x14ac:dyDescent="0.25">
      <c r="B11" s="11">
        <v>99.234303220000001</v>
      </c>
      <c r="C11" s="11">
        <v>71.056661599999998</v>
      </c>
    </row>
    <row r="12" spans="1:3" x14ac:dyDescent="0.25">
      <c r="B12" s="11">
        <v>101.68453289999999</v>
      </c>
      <c r="C12" s="11">
        <v>94.333843799999997</v>
      </c>
    </row>
    <row r="13" spans="1:3" x14ac:dyDescent="0.25">
      <c r="B13" s="11"/>
      <c r="C13" s="11">
        <v>90.658499199999994</v>
      </c>
    </row>
    <row r="14" spans="1:3" x14ac:dyDescent="0.25">
      <c r="B14" s="11"/>
      <c r="C14" s="11">
        <v>100.459418</v>
      </c>
    </row>
    <row r="15" spans="1:3" x14ac:dyDescent="0.25">
      <c r="B15" s="11"/>
      <c r="C15" s="11">
        <v>98.009188399999999</v>
      </c>
    </row>
    <row r="16" spans="1:3" x14ac:dyDescent="0.25">
      <c r="B16" s="11"/>
      <c r="C16" s="11">
        <v>86.9831547</v>
      </c>
    </row>
    <row r="17" spans="1:7" x14ac:dyDescent="0.25">
      <c r="B17" s="11"/>
      <c r="C17" s="11">
        <v>85.758039800000006</v>
      </c>
    </row>
    <row r="18" spans="1:7" x14ac:dyDescent="0.25">
      <c r="B18" s="11"/>
      <c r="C18" s="11">
        <v>90.658499199999994</v>
      </c>
    </row>
    <row r="19" spans="1:7" x14ac:dyDescent="0.25">
      <c r="B19" s="11"/>
      <c r="C19" s="11">
        <v>96.784073500000005</v>
      </c>
    </row>
    <row r="20" spans="1:7" x14ac:dyDescent="0.25">
      <c r="B20" s="11"/>
      <c r="C20" s="11">
        <v>100.459418</v>
      </c>
    </row>
    <row r="21" spans="1:7" x14ac:dyDescent="0.25">
      <c r="B21" s="11"/>
      <c r="C21" s="11">
        <v>74.732006100000007</v>
      </c>
    </row>
    <row r="22" spans="1:7" x14ac:dyDescent="0.25">
      <c r="B22" s="14"/>
      <c r="C22" s="14">
        <v>78.407350699999995</v>
      </c>
    </row>
    <row r="24" spans="1:7" x14ac:dyDescent="0.25">
      <c r="A24" t="s">
        <v>73</v>
      </c>
      <c r="B24">
        <f>COUNT(B5:B22)</f>
        <v>8</v>
      </c>
      <c r="C24">
        <f>COUNT(C5:C22)</f>
        <v>18</v>
      </c>
    </row>
    <row r="25" spans="1:7" x14ac:dyDescent="0.25">
      <c r="A25" t="s">
        <v>11</v>
      </c>
      <c r="B25">
        <v>8</v>
      </c>
      <c r="C25" s="9">
        <v>18</v>
      </c>
    </row>
    <row r="27" spans="1:7" x14ac:dyDescent="0.25">
      <c r="A27" s="1" t="s">
        <v>85</v>
      </c>
    </row>
    <row r="28" spans="1:7" x14ac:dyDescent="0.25">
      <c r="B28" s="4" t="s">
        <v>32</v>
      </c>
      <c r="C28" s="23" t="s">
        <v>38</v>
      </c>
      <c r="D28" s="63" t="s">
        <v>39</v>
      </c>
      <c r="E28" s="5" t="s">
        <v>33</v>
      </c>
      <c r="F28" s="4" t="s">
        <v>25</v>
      </c>
      <c r="G28" s="5" t="s">
        <v>26</v>
      </c>
    </row>
    <row r="29" spans="1:7" x14ac:dyDescent="0.25">
      <c r="B29" s="8">
        <v>86.867862970000004</v>
      </c>
      <c r="C29" s="10">
        <v>96.655791190000002</v>
      </c>
      <c r="D29" s="64">
        <v>100.32626430000001</v>
      </c>
      <c r="E29" s="19">
        <v>107.165109</v>
      </c>
      <c r="F29" s="8">
        <v>100.9345794</v>
      </c>
      <c r="G29" s="8">
        <v>103.4267913</v>
      </c>
    </row>
    <row r="30" spans="1:7" x14ac:dyDescent="0.25">
      <c r="B30" s="11">
        <v>92.985318109999994</v>
      </c>
      <c r="C30" s="12">
        <v>89.314845020000007</v>
      </c>
      <c r="D30" s="65">
        <v>102.7732463</v>
      </c>
      <c r="E30" s="35">
        <v>92.211838009999994</v>
      </c>
      <c r="F30" s="11">
        <v>69.781931459999996</v>
      </c>
      <c r="G30" s="11">
        <v>88.473520250000007</v>
      </c>
    </row>
    <row r="31" spans="1:7" x14ac:dyDescent="0.25">
      <c r="B31" s="11">
        <v>103.9967374</v>
      </c>
      <c r="C31" s="12">
        <v>81.973898860000006</v>
      </c>
      <c r="D31" s="65">
        <v>96.655791190000002</v>
      </c>
      <c r="E31" s="35">
        <v>104.67289719999999</v>
      </c>
      <c r="F31" s="11">
        <v>73.520249219999997</v>
      </c>
      <c r="G31" s="11">
        <v>66.043613710000002</v>
      </c>
    </row>
    <row r="32" spans="1:7" x14ac:dyDescent="0.25">
      <c r="B32" s="11">
        <v>105.2202284</v>
      </c>
      <c r="C32" s="12">
        <v>81.973898860000006</v>
      </c>
      <c r="D32" s="65">
        <v>102.7732463</v>
      </c>
      <c r="E32" s="35">
        <v>94.704049839999996</v>
      </c>
      <c r="F32" s="11">
        <v>74.766355140000002</v>
      </c>
      <c r="G32" s="11">
        <v>94.704049839999996</v>
      </c>
    </row>
    <row r="33" spans="1:7" x14ac:dyDescent="0.25">
      <c r="B33" s="11">
        <v>90.538336049999998</v>
      </c>
      <c r="C33" s="12">
        <v>61.174551389999998</v>
      </c>
      <c r="D33" s="65">
        <v>103.9967374</v>
      </c>
      <c r="E33" s="35">
        <v>98.442367599999997</v>
      </c>
      <c r="F33" s="11">
        <v>47.352024919999998</v>
      </c>
      <c r="G33" s="11">
        <v>77.258566979999998</v>
      </c>
    </row>
    <row r="34" spans="1:7" x14ac:dyDescent="0.25">
      <c r="B34" s="11">
        <v>97.879282219999993</v>
      </c>
      <c r="C34" s="12">
        <v>85.644371939999999</v>
      </c>
      <c r="D34" s="65">
        <v>101.5497553</v>
      </c>
      <c r="E34" s="35">
        <v>103.4267913</v>
      </c>
      <c r="F34" s="11">
        <v>77.258566979999998</v>
      </c>
      <c r="G34" s="11">
        <v>103.4267913</v>
      </c>
    </row>
    <row r="35" spans="1:7" x14ac:dyDescent="0.25">
      <c r="B35" s="11">
        <v>102.7732463</v>
      </c>
      <c r="C35" s="12">
        <v>85.644371939999999</v>
      </c>
      <c r="D35" s="65">
        <v>101.5497553</v>
      </c>
      <c r="E35" s="35">
        <v>100.9345794</v>
      </c>
      <c r="F35" s="11">
        <v>93.457943929999999</v>
      </c>
      <c r="G35" s="11">
        <v>100.9345794</v>
      </c>
    </row>
    <row r="36" spans="1:7" x14ac:dyDescent="0.25">
      <c r="B36" s="11">
        <v>101.5497553</v>
      </c>
      <c r="C36" s="12">
        <v>105.2202284</v>
      </c>
      <c r="D36" s="65">
        <v>102.7732463</v>
      </c>
      <c r="E36" s="35">
        <v>107.165109</v>
      </c>
      <c r="F36" s="11">
        <v>97.196261680000006</v>
      </c>
      <c r="G36" s="11">
        <v>95.950155760000001</v>
      </c>
    </row>
    <row r="37" spans="1:7" x14ac:dyDescent="0.25">
      <c r="B37" s="11">
        <v>105.2202284</v>
      </c>
      <c r="C37" s="12">
        <v>100.32626430000001</v>
      </c>
      <c r="D37" s="65">
        <v>102.7732463</v>
      </c>
      <c r="E37" s="35">
        <v>105.9190031</v>
      </c>
      <c r="F37" s="11">
        <v>85.981308409999997</v>
      </c>
      <c r="G37" s="11">
        <v>71.028037380000001</v>
      </c>
    </row>
    <row r="38" spans="1:7" x14ac:dyDescent="0.25">
      <c r="B38" s="11">
        <v>105.2202284</v>
      </c>
      <c r="C38" s="12">
        <v>89.314845020000007</v>
      </c>
      <c r="D38" s="65">
        <v>102.7732463</v>
      </c>
      <c r="E38" s="35">
        <v>103.4267913</v>
      </c>
      <c r="F38" s="11">
        <v>93.457943929999999</v>
      </c>
      <c r="G38" s="11">
        <v>104.67289719999999</v>
      </c>
    </row>
    <row r="39" spans="1:7" x14ac:dyDescent="0.25">
      <c r="B39" s="11">
        <v>105.2202284</v>
      </c>
      <c r="C39" s="12">
        <v>105.2202284</v>
      </c>
      <c r="D39" s="65">
        <v>102.7732463</v>
      </c>
      <c r="E39" s="35">
        <v>98.442367599999997</v>
      </c>
      <c r="F39" s="11">
        <v>77.258566979999998</v>
      </c>
      <c r="G39" s="11">
        <v>103.4267913</v>
      </c>
    </row>
    <row r="40" spans="1:7" x14ac:dyDescent="0.25">
      <c r="B40" s="11">
        <v>102.7732463</v>
      </c>
      <c r="C40" s="12">
        <v>64.845024469999998</v>
      </c>
      <c r="D40" s="65">
        <v>102.7732463</v>
      </c>
      <c r="E40" s="35">
        <v>100.9345794</v>
      </c>
      <c r="F40" s="11">
        <v>87.227414330000002</v>
      </c>
      <c r="G40" s="11">
        <v>89.719626169999998</v>
      </c>
    </row>
    <row r="41" spans="1:7" x14ac:dyDescent="0.25">
      <c r="B41" s="11">
        <v>101.5497553</v>
      </c>
      <c r="C41" s="12">
        <v>74.632952689999996</v>
      </c>
      <c r="D41" s="66"/>
      <c r="E41" s="35">
        <v>103.4267913</v>
      </c>
      <c r="F41" s="11">
        <v>83.489096570000001</v>
      </c>
      <c r="G41" s="11">
        <v>95.950155760000001</v>
      </c>
    </row>
    <row r="42" spans="1:7" x14ac:dyDescent="0.25">
      <c r="B42" s="11">
        <v>95.432300159999997</v>
      </c>
      <c r="C42" s="12">
        <v>55.057096250000001</v>
      </c>
      <c r="D42" s="66"/>
      <c r="E42" s="35">
        <v>104.67289719999999</v>
      </c>
      <c r="F42" s="11">
        <v>84.735202490000006</v>
      </c>
      <c r="G42" s="2"/>
    </row>
    <row r="43" spans="1:7" x14ac:dyDescent="0.25">
      <c r="B43" s="11">
        <v>102.7732463</v>
      </c>
      <c r="C43" s="12">
        <v>86.867862970000004</v>
      </c>
      <c r="D43" s="65"/>
      <c r="E43" s="35">
        <v>95.950155760000001</v>
      </c>
      <c r="F43" s="11">
        <v>92.211838009999994</v>
      </c>
      <c r="G43" s="11"/>
    </row>
    <row r="44" spans="1:7" x14ac:dyDescent="0.25">
      <c r="B44" s="2"/>
      <c r="C44" s="12">
        <v>100.32626430000001</v>
      </c>
      <c r="D44" s="65"/>
      <c r="E44" s="30"/>
      <c r="F44" s="11">
        <v>84.735202490000006</v>
      </c>
      <c r="G44" s="11"/>
    </row>
    <row r="45" spans="1:7" x14ac:dyDescent="0.25">
      <c r="B45" s="11"/>
      <c r="C45" s="12">
        <v>103.9967374</v>
      </c>
      <c r="D45" s="65"/>
      <c r="E45" s="35"/>
      <c r="F45" s="2"/>
      <c r="G45" s="11"/>
    </row>
    <row r="46" spans="1:7" x14ac:dyDescent="0.25">
      <c r="B46" s="14"/>
      <c r="C46" s="13">
        <v>97.879282219999993</v>
      </c>
      <c r="D46" s="67"/>
      <c r="E46" s="22"/>
      <c r="F46" s="3"/>
      <c r="G46" s="14"/>
    </row>
    <row r="48" spans="1:7" x14ac:dyDescent="0.25">
      <c r="A48" t="s">
        <v>73</v>
      </c>
      <c r="B48">
        <f>COUNT(B29:B46)</f>
        <v>15</v>
      </c>
      <c r="C48">
        <f t="shared" ref="C48:G48" si="0">COUNT(C29:C46)</f>
        <v>18</v>
      </c>
      <c r="D48">
        <f t="shared" si="0"/>
        <v>12</v>
      </c>
      <c r="E48">
        <f t="shared" si="0"/>
        <v>15</v>
      </c>
      <c r="F48">
        <f t="shared" si="0"/>
        <v>16</v>
      </c>
      <c r="G48">
        <f t="shared" si="0"/>
        <v>13</v>
      </c>
    </row>
    <row r="49" spans="1:7" x14ac:dyDescent="0.25">
      <c r="A49" t="s">
        <v>11</v>
      </c>
      <c r="B49">
        <v>8</v>
      </c>
      <c r="C49" s="9">
        <v>9</v>
      </c>
      <c r="D49">
        <v>7</v>
      </c>
      <c r="E49">
        <v>8</v>
      </c>
      <c r="F49">
        <v>9</v>
      </c>
      <c r="G49">
        <v>7</v>
      </c>
    </row>
    <row r="52" spans="1:7" x14ac:dyDescent="0.25">
      <c r="A52" s="1" t="s">
        <v>80</v>
      </c>
    </row>
    <row r="53" spans="1:7" x14ac:dyDescent="0.25">
      <c r="B53" s="76" t="s">
        <v>55</v>
      </c>
      <c r="C53" s="79"/>
      <c r="D53" s="77"/>
    </row>
    <row r="54" spans="1:7" x14ac:dyDescent="0.25">
      <c r="B54" s="4" t="s">
        <v>2</v>
      </c>
      <c r="C54" s="4" t="s">
        <v>25</v>
      </c>
      <c r="D54" s="4" t="s">
        <v>26</v>
      </c>
    </row>
    <row r="55" spans="1:7" x14ac:dyDescent="0.25">
      <c r="B55" s="38">
        <v>6.02</v>
      </c>
      <c r="C55" s="38">
        <v>3.54</v>
      </c>
      <c r="D55" s="38">
        <v>4.78</v>
      </c>
    </row>
    <row r="56" spans="1:7" x14ac:dyDescent="0.25">
      <c r="B56" s="39">
        <v>5.8</v>
      </c>
      <c r="C56" s="39">
        <v>4.79</v>
      </c>
      <c r="D56" s="39">
        <v>6.73</v>
      </c>
    </row>
    <row r="57" spans="1:7" x14ac:dyDescent="0.25">
      <c r="B57" s="39">
        <v>7.5</v>
      </c>
      <c r="C57" s="39">
        <v>8.94</v>
      </c>
      <c r="D57" s="39">
        <v>4.13</v>
      </c>
    </row>
    <row r="58" spans="1:7" x14ac:dyDescent="0.25">
      <c r="B58" s="39">
        <v>9.1199999999999992</v>
      </c>
      <c r="C58" s="39">
        <v>9.6300000000000008</v>
      </c>
      <c r="D58" s="39">
        <v>7.26</v>
      </c>
    </row>
    <row r="59" spans="1:7" x14ac:dyDescent="0.25">
      <c r="B59" s="39">
        <v>4.58</v>
      </c>
      <c r="C59" s="39">
        <v>9.75</v>
      </c>
      <c r="D59" s="39">
        <v>8.08</v>
      </c>
    </row>
    <row r="60" spans="1:7" x14ac:dyDescent="0.25">
      <c r="B60" s="39">
        <v>9.67</v>
      </c>
      <c r="C60" s="39">
        <v>4.93</v>
      </c>
      <c r="D60" s="39">
        <v>7.46</v>
      </c>
    </row>
    <row r="61" spans="1:7" x14ac:dyDescent="0.25">
      <c r="B61" s="39">
        <v>7.95</v>
      </c>
      <c r="C61" s="39">
        <v>6.05</v>
      </c>
      <c r="D61" s="39">
        <v>6.72</v>
      </c>
    </row>
    <row r="62" spans="1:7" x14ac:dyDescent="0.25">
      <c r="B62" s="39">
        <v>6.41</v>
      </c>
      <c r="C62" s="39">
        <v>7.36</v>
      </c>
      <c r="D62" s="39">
        <v>9.2100000000000009</v>
      </c>
    </row>
    <row r="63" spans="1:7" x14ac:dyDescent="0.25">
      <c r="B63" s="39">
        <v>8.66</v>
      </c>
      <c r="C63" s="39">
        <v>6.72</v>
      </c>
      <c r="D63" s="39">
        <v>9.4700000000000006</v>
      </c>
    </row>
    <row r="64" spans="1:7" x14ac:dyDescent="0.25">
      <c r="B64" s="39">
        <v>9.06</v>
      </c>
      <c r="C64" s="39">
        <v>5.74</v>
      </c>
      <c r="D64" s="39">
        <v>8.2100000000000009</v>
      </c>
    </row>
    <row r="65" spans="2:4" x14ac:dyDescent="0.25">
      <c r="B65" s="39">
        <v>7.71</v>
      </c>
      <c r="C65" s="39">
        <v>9.56</v>
      </c>
      <c r="D65" s="39">
        <v>9.5399999999999991</v>
      </c>
    </row>
    <row r="66" spans="2:4" x14ac:dyDescent="0.25">
      <c r="B66" s="39">
        <v>11</v>
      </c>
      <c r="C66" s="39">
        <v>8.2899999999999991</v>
      </c>
      <c r="D66" s="39">
        <v>11</v>
      </c>
    </row>
    <row r="67" spans="2:4" x14ac:dyDescent="0.25">
      <c r="B67" s="39">
        <v>10</v>
      </c>
      <c r="C67" s="39">
        <v>8.51</v>
      </c>
      <c r="D67" s="39">
        <v>6.42</v>
      </c>
    </row>
    <row r="68" spans="2:4" x14ac:dyDescent="0.25">
      <c r="B68" s="39">
        <v>9.44</v>
      </c>
      <c r="C68" s="39">
        <v>7.99</v>
      </c>
      <c r="D68" s="39">
        <v>11</v>
      </c>
    </row>
    <row r="69" spans="2:4" x14ac:dyDescent="0.25">
      <c r="B69" s="39">
        <v>10</v>
      </c>
      <c r="C69" s="39">
        <v>7.71</v>
      </c>
      <c r="D69" s="39">
        <v>5.64</v>
      </c>
    </row>
    <row r="70" spans="2:4" x14ac:dyDescent="0.25">
      <c r="B70" s="39">
        <v>8.3000000000000007</v>
      </c>
      <c r="C70" s="39">
        <v>3.19</v>
      </c>
      <c r="D70" s="39">
        <v>6.92</v>
      </c>
    </row>
    <row r="71" spans="2:4" x14ac:dyDescent="0.25">
      <c r="B71" s="39">
        <v>14</v>
      </c>
      <c r="C71" s="39">
        <v>3.27</v>
      </c>
      <c r="D71" s="39">
        <v>8.01</v>
      </c>
    </row>
    <row r="72" spans="2:4" x14ac:dyDescent="0.25">
      <c r="B72" s="39">
        <v>13</v>
      </c>
      <c r="C72" s="39">
        <v>2.89</v>
      </c>
      <c r="D72" s="39">
        <v>7.72</v>
      </c>
    </row>
    <row r="73" spans="2:4" x14ac:dyDescent="0.25">
      <c r="B73" s="39">
        <v>5.95</v>
      </c>
      <c r="C73" s="39">
        <v>4.1900000000000004</v>
      </c>
      <c r="D73" s="39">
        <v>7.53</v>
      </c>
    </row>
    <row r="74" spans="2:4" x14ac:dyDescent="0.25">
      <c r="B74" s="39">
        <v>15</v>
      </c>
      <c r="C74" s="39">
        <v>5.62</v>
      </c>
      <c r="D74" s="39">
        <v>8.65</v>
      </c>
    </row>
    <row r="75" spans="2:4" x14ac:dyDescent="0.25">
      <c r="B75" s="39">
        <v>10</v>
      </c>
      <c r="C75" s="39">
        <v>5.08</v>
      </c>
      <c r="D75" s="39">
        <v>7.8</v>
      </c>
    </row>
    <row r="76" spans="2:4" x14ac:dyDescent="0.25">
      <c r="B76" s="39">
        <v>11</v>
      </c>
      <c r="C76" s="39">
        <v>8.0500000000000007</v>
      </c>
      <c r="D76" s="39">
        <v>8.39</v>
      </c>
    </row>
    <row r="77" spans="2:4" x14ac:dyDescent="0.25">
      <c r="B77" s="39">
        <v>11</v>
      </c>
      <c r="C77" s="39">
        <v>8.4499999999999993</v>
      </c>
      <c r="D77" s="39">
        <v>8.0399999999999991</v>
      </c>
    </row>
    <row r="78" spans="2:4" x14ac:dyDescent="0.25">
      <c r="B78" s="39">
        <v>12</v>
      </c>
      <c r="C78" s="39">
        <v>7.79</v>
      </c>
      <c r="D78" s="39">
        <v>7.51</v>
      </c>
    </row>
    <row r="79" spans="2:4" x14ac:dyDescent="0.25">
      <c r="B79" s="40">
        <v>13</v>
      </c>
      <c r="C79" s="40">
        <v>3.63</v>
      </c>
      <c r="D79" s="40">
        <v>8.1199999999999992</v>
      </c>
    </row>
    <row r="80" spans="2:4" x14ac:dyDescent="0.25">
      <c r="B80" s="9"/>
    </row>
    <row r="81" spans="1:4" x14ac:dyDescent="0.25">
      <c r="A81" t="s">
        <v>51</v>
      </c>
      <c r="B81" s="58">
        <f>COUNT(B55:B80)</f>
        <v>25</v>
      </c>
      <c r="C81" s="58">
        <v>25</v>
      </c>
      <c r="D81" s="58">
        <f>COUNT(D55:D80)</f>
        <v>25</v>
      </c>
    </row>
    <row r="82" spans="1:4" x14ac:dyDescent="0.25">
      <c r="A82" t="s">
        <v>98</v>
      </c>
      <c r="B82" s="58">
        <v>5</v>
      </c>
      <c r="C82" s="59" t="s">
        <v>56</v>
      </c>
      <c r="D82" s="58">
        <v>5</v>
      </c>
    </row>
    <row r="83" spans="1:4" x14ac:dyDescent="0.25">
      <c r="A83" t="s">
        <v>11</v>
      </c>
      <c r="B83" s="58">
        <v>5</v>
      </c>
      <c r="C83" s="58">
        <v>5</v>
      </c>
      <c r="D83" s="58">
        <v>5</v>
      </c>
    </row>
  </sheetData>
  <mergeCells count="1">
    <mergeCell ref="B53:D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25876-37B2-45A2-92E4-DD39BB772ED5}">
  <dimension ref="A1:K40"/>
  <sheetViews>
    <sheetView workbookViewId="0">
      <selection activeCell="E20" sqref="E20"/>
    </sheetView>
  </sheetViews>
  <sheetFormatPr defaultRowHeight="15" x14ac:dyDescent="0.25"/>
  <cols>
    <col min="1" max="1" width="12.7109375" customWidth="1"/>
    <col min="2" max="2" width="21.7109375" customWidth="1"/>
    <col min="3" max="4" width="18.85546875" customWidth="1"/>
    <col min="6" max="6" width="23" customWidth="1"/>
    <col min="7" max="7" width="21.7109375" customWidth="1"/>
    <col min="8" max="8" width="19.85546875" customWidth="1"/>
    <col min="9" max="10" width="20.5703125" customWidth="1"/>
    <col min="11" max="11" width="19.85546875" customWidth="1"/>
  </cols>
  <sheetData>
    <row r="1" spans="1:11" x14ac:dyDescent="0.25">
      <c r="A1" s="1" t="s">
        <v>0</v>
      </c>
    </row>
    <row r="3" spans="1:11" x14ac:dyDescent="0.25">
      <c r="A3" s="1" t="s">
        <v>75</v>
      </c>
    </row>
    <row r="4" spans="1:11" x14ac:dyDescent="0.25">
      <c r="A4" s="1"/>
      <c r="B4" s="76" t="s">
        <v>40</v>
      </c>
      <c r="C4" s="77"/>
      <c r="D4" s="57"/>
      <c r="F4" s="76" t="s">
        <v>13</v>
      </c>
      <c r="G4" s="77"/>
      <c r="J4" s="76" t="s">
        <v>15</v>
      </c>
      <c r="K4" s="77"/>
    </row>
    <row r="5" spans="1:11" x14ac:dyDescent="0.25">
      <c r="B5" s="4" t="s">
        <v>25</v>
      </c>
      <c r="C5" s="5" t="s">
        <v>26</v>
      </c>
      <c r="D5" s="6"/>
      <c r="F5" s="4" t="s">
        <v>25</v>
      </c>
      <c r="G5" s="7" t="s">
        <v>26</v>
      </c>
      <c r="J5" s="4" t="s">
        <v>25</v>
      </c>
      <c r="K5" s="4" t="s">
        <v>26</v>
      </c>
    </row>
    <row r="6" spans="1:11" x14ac:dyDescent="0.25">
      <c r="B6" s="8">
        <v>7.9396223179999996</v>
      </c>
      <c r="C6" s="8">
        <v>5.82381745</v>
      </c>
      <c r="D6" s="9"/>
      <c r="F6" s="8">
        <v>4.3537363459999998</v>
      </c>
      <c r="G6" s="8">
        <v>4.7905761690000004</v>
      </c>
      <c r="J6" s="8">
        <v>3.0261028030000001</v>
      </c>
      <c r="K6" s="8">
        <v>2.1392616040000001</v>
      </c>
    </row>
    <row r="7" spans="1:11" x14ac:dyDescent="0.25">
      <c r="B7" s="11">
        <v>5.868593336</v>
      </c>
      <c r="C7" s="11">
        <v>5.3149552839999998</v>
      </c>
      <c r="D7" s="9"/>
      <c r="F7" s="11">
        <v>6.1334775639999997</v>
      </c>
      <c r="G7" s="11">
        <v>4.7878033179999999</v>
      </c>
      <c r="J7" s="11">
        <v>2.4470296359999999</v>
      </c>
      <c r="K7" s="11">
        <v>2.1219036340000001</v>
      </c>
    </row>
    <row r="8" spans="1:11" x14ac:dyDescent="0.25">
      <c r="B8" s="11">
        <v>5.9407238390000003</v>
      </c>
      <c r="C8" s="11">
        <v>4.332992119</v>
      </c>
      <c r="D8" s="9"/>
      <c r="F8" s="11">
        <v>4.8295904260000002</v>
      </c>
      <c r="G8" s="11">
        <v>0</v>
      </c>
      <c r="J8" s="11">
        <v>3.5404529779999998</v>
      </c>
      <c r="K8" s="11">
        <v>2.450437516</v>
      </c>
    </row>
    <row r="9" spans="1:11" x14ac:dyDescent="0.25">
      <c r="B9" s="11">
        <v>5.313276493</v>
      </c>
      <c r="C9" s="11">
        <v>3.994905325</v>
      </c>
      <c r="D9" s="9"/>
      <c r="F9" s="11">
        <v>0</v>
      </c>
      <c r="G9" s="11">
        <v>4.3697545719999997</v>
      </c>
      <c r="J9" s="11">
        <v>2.8261107459999999</v>
      </c>
      <c r="K9" s="11">
        <v>2.9795967650000001</v>
      </c>
    </row>
    <row r="10" spans="1:11" x14ac:dyDescent="0.25">
      <c r="B10" s="11">
        <v>4.5684405809999999</v>
      </c>
      <c r="C10" s="11">
        <v>5.0166419959999997</v>
      </c>
      <c r="D10" s="9"/>
      <c r="F10" s="11">
        <v>0</v>
      </c>
      <c r="G10" s="11">
        <v>0</v>
      </c>
      <c r="J10" s="11">
        <v>1.660111503</v>
      </c>
      <c r="K10" s="11">
        <v>3.0167720789999999</v>
      </c>
    </row>
    <row r="11" spans="1:11" x14ac:dyDescent="0.25">
      <c r="B11" s="11">
        <v>4.7064694180000002</v>
      </c>
      <c r="C11" s="39">
        <v>4.5025729999999999</v>
      </c>
      <c r="D11" s="9"/>
      <c r="F11" s="11">
        <v>3.1669804529999999</v>
      </c>
      <c r="G11" s="39">
        <v>0</v>
      </c>
      <c r="J11" s="11">
        <v>2.5439288430000002</v>
      </c>
      <c r="K11" s="39">
        <v>1.38384</v>
      </c>
    </row>
    <row r="12" spans="1:11" x14ac:dyDescent="0.25">
      <c r="B12" s="11">
        <v>5.4362173800000004</v>
      </c>
      <c r="C12" s="11"/>
      <c r="D12" s="9"/>
      <c r="F12" s="11">
        <v>0</v>
      </c>
      <c r="G12" s="2"/>
      <c r="J12" s="11">
        <v>2.479071265</v>
      </c>
      <c r="K12" s="2"/>
    </row>
    <row r="13" spans="1:11" x14ac:dyDescent="0.25">
      <c r="B13" s="11">
        <v>5.8931773710000002</v>
      </c>
      <c r="C13" s="11"/>
      <c r="D13" s="9"/>
      <c r="F13" s="40">
        <v>3.128816</v>
      </c>
      <c r="G13" s="3"/>
      <c r="J13" s="40">
        <v>2.1354890000000002</v>
      </c>
      <c r="K13" s="14"/>
    </row>
    <row r="14" spans="1:11" x14ac:dyDescent="0.25">
      <c r="B14" s="40">
        <v>3.6881050000000002</v>
      </c>
      <c r="C14" s="14"/>
      <c r="D14" s="9"/>
      <c r="K14" s="9"/>
    </row>
    <row r="15" spans="1:11" x14ac:dyDescent="0.25">
      <c r="B15" s="9"/>
      <c r="C15" s="9"/>
      <c r="D15" s="9"/>
    </row>
    <row r="16" spans="1:11" x14ac:dyDescent="0.25">
      <c r="A16" t="s">
        <v>1</v>
      </c>
      <c r="B16">
        <f>COUNT(B6:B14)</f>
        <v>9</v>
      </c>
      <c r="C16">
        <f t="shared" ref="C16" si="0">COUNT(C6:C14)</f>
        <v>6</v>
      </c>
      <c r="E16" t="s">
        <v>1</v>
      </c>
      <c r="F16">
        <f>COUNT(F6:F13)</f>
        <v>8</v>
      </c>
      <c r="G16">
        <f>COUNT(G6:G13)</f>
        <v>6</v>
      </c>
      <c r="I16" t="s">
        <v>1</v>
      </c>
      <c r="J16">
        <f>COUNT(J6:J13)</f>
        <v>8</v>
      </c>
      <c r="K16">
        <f>COUNT(K6:K13)</f>
        <v>6</v>
      </c>
    </row>
    <row r="20" spans="1:9" x14ac:dyDescent="0.25">
      <c r="A20" s="1" t="s">
        <v>76</v>
      </c>
    </row>
    <row r="21" spans="1:9" x14ac:dyDescent="0.25">
      <c r="A21" s="1"/>
      <c r="B21" s="76" t="s">
        <v>41</v>
      </c>
      <c r="C21" s="79"/>
      <c r="D21" s="77"/>
      <c r="G21" s="76" t="s">
        <v>42</v>
      </c>
      <c r="H21" s="79"/>
      <c r="I21" s="77"/>
    </row>
    <row r="22" spans="1:9" x14ac:dyDescent="0.25">
      <c r="B22" s="4" t="s">
        <v>2</v>
      </c>
      <c r="C22" s="4" t="s">
        <v>25</v>
      </c>
      <c r="D22" s="5" t="s">
        <v>26</v>
      </c>
      <c r="G22" s="4" t="s">
        <v>2</v>
      </c>
      <c r="H22" s="4" t="s">
        <v>25</v>
      </c>
      <c r="I22" s="5" t="s">
        <v>26</v>
      </c>
    </row>
    <row r="23" spans="1:9" x14ac:dyDescent="0.25">
      <c r="B23" s="8">
        <v>0.51839999999999997</v>
      </c>
      <c r="C23" s="8">
        <v>1.4204000000000001</v>
      </c>
      <c r="D23" s="8">
        <v>1.0904</v>
      </c>
      <c r="G23" s="8">
        <v>2.857312E-2</v>
      </c>
      <c r="H23" s="8">
        <v>9.4306440000000005E-2</v>
      </c>
      <c r="I23" s="8">
        <v>2.4932579999999999E-2</v>
      </c>
    </row>
    <row r="24" spans="1:9" x14ac:dyDescent="0.25">
      <c r="B24" s="11">
        <v>0.61839999999999995</v>
      </c>
      <c r="C24" s="11">
        <v>2.3283999999999998</v>
      </c>
      <c r="D24" s="11">
        <v>1.5644</v>
      </c>
      <c r="G24" s="11">
        <v>2.688229E-2</v>
      </c>
      <c r="H24" s="11">
        <v>2.346063E-2</v>
      </c>
      <c r="I24" s="11">
        <v>2.5976329999999999E-2</v>
      </c>
    </row>
    <row r="25" spans="1:9" x14ac:dyDescent="0.25">
      <c r="B25" s="11">
        <v>0.70240000000000002</v>
      </c>
      <c r="C25" s="11">
        <v>3.8763999999999998</v>
      </c>
      <c r="D25" s="11">
        <v>0.93440000000000001</v>
      </c>
      <c r="G25" s="11">
        <v>3.28122E-2</v>
      </c>
      <c r="H25" s="11">
        <v>0.22264149</v>
      </c>
      <c r="I25" s="11">
        <v>2.719825E-2</v>
      </c>
    </row>
    <row r="26" spans="1:9" x14ac:dyDescent="0.25">
      <c r="B26" s="11">
        <v>0.50239999999999996</v>
      </c>
      <c r="C26" s="11">
        <v>1.5504</v>
      </c>
      <c r="D26" s="11">
        <v>0.88639999999999997</v>
      </c>
      <c r="G26" s="11">
        <v>2.545095E-2</v>
      </c>
      <c r="H26" s="11">
        <v>0.12693688</v>
      </c>
      <c r="I26" s="11">
        <v>0.15039949</v>
      </c>
    </row>
    <row r="27" spans="1:9" x14ac:dyDescent="0.25">
      <c r="B27" s="11">
        <v>1.3624000000000001</v>
      </c>
      <c r="C27" s="11">
        <v>1.7223999999999999</v>
      </c>
      <c r="D27" s="11">
        <v>0.89439999999999997</v>
      </c>
      <c r="G27" s="11">
        <v>2.5293469999999998E-2</v>
      </c>
      <c r="H27" s="11">
        <v>0.18698164</v>
      </c>
      <c r="I27" s="11">
        <v>0.14928398000000001</v>
      </c>
    </row>
    <row r="28" spans="1:9" x14ac:dyDescent="0.25">
      <c r="B28" s="11">
        <v>0.83640000000000003</v>
      </c>
      <c r="C28" s="11">
        <v>1.8444</v>
      </c>
      <c r="D28" s="11">
        <v>2.1284000000000001</v>
      </c>
      <c r="G28" s="15"/>
      <c r="H28" s="11">
        <v>0.24134379</v>
      </c>
      <c r="I28" s="11">
        <v>0.10196303</v>
      </c>
    </row>
    <row r="29" spans="1:9" x14ac:dyDescent="0.25">
      <c r="B29" s="11">
        <v>0.74039999999999995</v>
      </c>
      <c r="C29" s="11">
        <v>2.0646372089999998</v>
      </c>
      <c r="D29" s="11">
        <v>2.7134744190000002</v>
      </c>
      <c r="G29" s="15"/>
      <c r="H29" s="11">
        <v>8.3777329999999997E-2</v>
      </c>
      <c r="I29" s="2"/>
    </row>
    <row r="30" spans="1:9" x14ac:dyDescent="0.25">
      <c r="B30" s="11">
        <v>1.5024</v>
      </c>
      <c r="C30" s="11">
        <v>2.9506837209999999</v>
      </c>
      <c r="D30" s="11">
        <v>1.955334884</v>
      </c>
      <c r="G30" s="15"/>
      <c r="H30" s="11">
        <v>2.8315770000000001E-2</v>
      </c>
      <c r="I30" s="2"/>
    </row>
    <row r="31" spans="1:9" x14ac:dyDescent="0.25">
      <c r="B31" s="11">
        <v>1.33207907</v>
      </c>
      <c r="C31" s="11">
        <v>2.418125581</v>
      </c>
      <c r="D31" s="11"/>
      <c r="G31" s="3"/>
      <c r="H31" s="14">
        <v>0.19712241</v>
      </c>
      <c r="I31" s="14"/>
    </row>
    <row r="32" spans="1:9" x14ac:dyDescent="0.25">
      <c r="B32" s="11">
        <v>1.5274279070000001</v>
      </c>
      <c r="C32" s="11">
        <v>1.0367302329999999</v>
      </c>
      <c r="D32" s="11"/>
      <c r="I32" s="9"/>
    </row>
    <row r="33" spans="1:9" x14ac:dyDescent="0.25">
      <c r="B33" s="11">
        <v>0.85766046510000005</v>
      </c>
      <c r="C33" s="11">
        <v>2.6995209299999998</v>
      </c>
      <c r="D33" s="11"/>
      <c r="F33" t="s">
        <v>1</v>
      </c>
      <c r="G33">
        <f>COUNT(G23:G31)</f>
        <v>5</v>
      </c>
      <c r="H33">
        <f>COUNT(H23:H31)</f>
        <v>9</v>
      </c>
      <c r="I33">
        <f>COUNT(I23:I31)</f>
        <v>6</v>
      </c>
    </row>
    <row r="34" spans="1:9" x14ac:dyDescent="0.25">
      <c r="B34" s="11">
        <v>1.2599860469999999</v>
      </c>
      <c r="C34" s="11">
        <v>1.559986047</v>
      </c>
      <c r="D34" s="11"/>
    </row>
    <row r="35" spans="1:9" x14ac:dyDescent="0.25">
      <c r="B35" s="11">
        <v>2.3320790699999998</v>
      </c>
      <c r="C35" s="11"/>
      <c r="D35" s="11"/>
    </row>
    <row r="36" spans="1:9" x14ac:dyDescent="0.25">
      <c r="B36" s="11">
        <v>0.9902186047</v>
      </c>
      <c r="C36" s="11"/>
      <c r="D36" s="11"/>
    </row>
    <row r="37" spans="1:9" x14ac:dyDescent="0.25">
      <c r="B37" s="11">
        <v>0.90184651159999996</v>
      </c>
      <c r="C37" s="11"/>
      <c r="D37" s="11"/>
    </row>
    <row r="38" spans="1:9" x14ac:dyDescent="0.25">
      <c r="B38" s="14">
        <v>2.4460325580000002</v>
      </c>
      <c r="C38" s="14"/>
      <c r="D38" s="14"/>
    </row>
    <row r="40" spans="1:9" x14ac:dyDescent="0.25">
      <c r="A40" t="s">
        <v>1</v>
      </c>
      <c r="B40">
        <f>COUNT(B23:B38)</f>
        <v>16</v>
      </c>
      <c r="C40">
        <f t="shared" ref="C40:D40" si="1">COUNT(C23:C38)</f>
        <v>12</v>
      </c>
      <c r="D40">
        <f t="shared" si="1"/>
        <v>8</v>
      </c>
    </row>
  </sheetData>
  <mergeCells count="5">
    <mergeCell ref="B4:C4"/>
    <mergeCell ref="F4:G4"/>
    <mergeCell ref="J4:K4"/>
    <mergeCell ref="B21:D21"/>
    <mergeCell ref="G21:I2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3C77-1AA4-4CCB-A39A-1624CB8E0FF0}">
  <dimension ref="A1:AH67"/>
  <sheetViews>
    <sheetView topLeftCell="A4" workbookViewId="0">
      <selection activeCell="E25" sqref="E25"/>
    </sheetView>
  </sheetViews>
  <sheetFormatPr defaultRowHeight="15" x14ac:dyDescent="0.25"/>
  <cols>
    <col min="2" max="2" width="20" customWidth="1"/>
    <col min="3" max="3" width="19.7109375" customWidth="1"/>
    <col min="4" max="4" width="19.5703125" customWidth="1"/>
    <col min="5" max="5" width="20.140625" customWidth="1"/>
  </cols>
  <sheetData>
    <row r="1" spans="1:3" x14ac:dyDescent="0.25">
      <c r="A1" s="1" t="s">
        <v>4</v>
      </c>
    </row>
    <row r="3" spans="1:3" x14ac:dyDescent="0.25">
      <c r="A3" s="1" t="s">
        <v>99</v>
      </c>
    </row>
    <row r="4" spans="1:3" x14ac:dyDescent="0.25">
      <c r="B4" s="4" t="s">
        <v>2</v>
      </c>
      <c r="C4" s="4" t="s">
        <v>91</v>
      </c>
    </row>
    <row r="5" spans="1:3" x14ac:dyDescent="0.25">
      <c r="B5" s="8">
        <v>1.026290084</v>
      </c>
      <c r="C5" s="8">
        <v>4.3666894349999996</v>
      </c>
    </row>
    <row r="6" spans="1:3" x14ac:dyDescent="0.25">
      <c r="B6" s="11">
        <v>1.0039683260000001</v>
      </c>
      <c r="C6" s="11">
        <v>4.651747179</v>
      </c>
    </row>
    <row r="7" spans="1:3" x14ac:dyDescent="0.25">
      <c r="B7" s="11">
        <v>1.037743606</v>
      </c>
      <c r="C7" s="11">
        <v>3.5500678520000002</v>
      </c>
    </row>
    <row r="8" spans="1:3" x14ac:dyDescent="0.25">
      <c r="B8" s="11">
        <v>1.1176712950000001</v>
      </c>
      <c r="C8" s="11">
        <v>3.4861070000000001</v>
      </c>
    </row>
    <row r="9" spans="1:3" x14ac:dyDescent="0.25">
      <c r="B9" s="11"/>
      <c r="C9" s="11">
        <v>3.3616269999999999</v>
      </c>
    </row>
    <row r="10" spans="1:3" x14ac:dyDescent="0.25">
      <c r="B10" s="11"/>
      <c r="C10" s="11">
        <v>4.2713248339999996</v>
      </c>
    </row>
    <row r="11" spans="1:3" x14ac:dyDescent="0.25">
      <c r="B11" s="11"/>
      <c r="C11" s="11">
        <v>3.7557953560000001</v>
      </c>
    </row>
    <row r="12" spans="1:3" x14ac:dyDescent="0.25">
      <c r="B12" s="11"/>
      <c r="C12" s="11">
        <v>3.7231171129999998</v>
      </c>
    </row>
    <row r="13" spans="1:3" x14ac:dyDescent="0.25">
      <c r="B13" s="11"/>
      <c r="C13" s="11">
        <v>3.6524749999999999</v>
      </c>
    </row>
    <row r="14" spans="1:3" x14ac:dyDescent="0.25">
      <c r="B14" s="11"/>
      <c r="C14" s="11">
        <v>4.0163849999999996</v>
      </c>
    </row>
    <row r="15" spans="1:3" x14ac:dyDescent="0.25">
      <c r="B15" s="11"/>
      <c r="C15" s="11">
        <v>2.644927</v>
      </c>
    </row>
    <row r="16" spans="1:3" x14ac:dyDescent="0.25">
      <c r="B16" s="11"/>
      <c r="C16" s="11">
        <v>2.9336530000000001</v>
      </c>
    </row>
    <row r="17" spans="1:3" x14ac:dyDescent="0.25">
      <c r="B17" s="11"/>
      <c r="C17" s="11">
        <v>2.1589480000000001</v>
      </c>
    </row>
    <row r="18" spans="1:3" x14ac:dyDescent="0.25">
      <c r="B18" s="11"/>
      <c r="C18" s="11">
        <v>2.398174</v>
      </c>
    </row>
    <row r="19" spans="1:3" x14ac:dyDescent="0.25">
      <c r="B19" s="11"/>
      <c r="C19" s="11">
        <v>3.8859149999999998</v>
      </c>
    </row>
    <row r="20" spans="1:3" x14ac:dyDescent="0.25">
      <c r="B20" s="11"/>
      <c r="C20" s="11">
        <v>3.0645539999999998</v>
      </c>
    </row>
    <row r="21" spans="1:3" x14ac:dyDescent="0.25">
      <c r="B21" s="11"/>
      <c r="C21" s="11">
        <v>3.7513130000000001</v>
      </c>
    </row>
    <row r="22" spans="1:3" x14ac:dyDescent="0.25">
      <c r="B22" s="11"/>
      <c r="C22" s="11">
        <v>4.5339919999999996</v>
      </c>
    </row>
    <row r="23" spans="1:3" x14ac:dyDescent="0.25">
      <c r="B23" s="11"/>
      <c r="C23" s="11">
        <v>3.9518339999999998</v>
      </c>
    </row>
    <row r="24" spans="1:3" x14ac:dyDescent="0.25">
      <c r="B24" s="11"/>
      <c r="C24" s="11">
        <v>2.1361240000000001</v>
      </c>
    </row>
    <row r="25" spans="1:3" x14ac:dyDescent="0.25">
      <c r="B25" s="11"/>
      <c r="C25" s="11">
        <v>4.33</v>
      </c>
    </row>
    <row r="26" spans="1:3" x14ac:dyDescent="0.25">
      <c r="B26" s="11"/>
      <c r="C26" s="11">
        <v>3.06</v>
      </c>
    </row>
    <row r="27" spans="1:3" x14ac:dyDescent="0.25">
      <c r="B27" s="11"/>
      <c r="C27" s="11">
        <v>3.41</v>
      </c>
    </row>
    <row r="28" spans="1:3" x14ac:dyDescent="0.25">
      <c r="B28" s="11"/>
      <c r="C28" s="11">
        <v>1.99</v>
      </c>
    </row>
    <row r="29" spans="1:3" x14ac:dyDescent="0.25">
      <c r="B29" s="11"/>
      <c r="C29" s="11">
        <v>1.72</v>
      </c>
    </row>
    <row r="30" spans="1:3" x14ac:dyDescent="0.25">
      <c r="A30" s="1"/>
      <c r="B30" s="11"/>
      <c r="C30" s="11">
        <v>2.4329999999999998</v>
      </c>
    </row>
    <row r="31" spans="1:3" x14ac:dyDescent="0.25">
      <c r="B31" s="11"/>
      <c r="C31" s="11">
        <v>2.63</v>
      </c>
    </row>
    <row r="32" spans="1:3" x14ac:dyDescent="0.25">
      <c r="B32" s="14"/>
      <c r="C32" s="14">
        <v>1.99</v>
      </c>
    </row>
    <row r="33" spans="1:3" x14ac:dyDescent="0.25">
      <c r="B33" s="9"/>
    </row>
    <row r="34" spans="1:3" x14ac:dyDescent="0.25">
      <c r="A34" t="s">
        <v>10</v>
      </c>
      <c r="B34">
        <f>COUNT(B5:B32)</f>
        <v>4</v>
      </c>
      <c r="C34">
        <f t="shared" ref="C34" si="0">COUNT(C5:C32)</f>
        <v>28</v>
      </c>
    </row>
    <row r="35" spans="1:3" x14ac:dyDescent="0.25">
      <c r="A35" t="s">
        <v>11</v>
      </c>
      <c r="B35">
        <v>2</v>
      </c>
      <c r="C35">
        <v>11</v>
      </c>
    </row>
    <row r="37" spans="1:3" x14ac:dyDescent="0.25">
      <c r="B37" s="9"/>
      <c r="C37" s="9"/>
    </row>
    <row r="38" spans="1:3" x14ac:dyDescent="0.25">
      <c r="B38" s="9"/>
      <c r="C38" s="9"/>
    </row>
    <row r="39" spans="1:3" x14ac:dyDescent="0.25">
      <c r="B39" s="9"/>
      <c r="C39" s="9"/>
    </row>
    <row r="40" spans="1:3" x14ac:dyDescent="0.25">
      <c r="B40" s="9"/>
      <c r="C40" s="9"/>
    </row>
    <row r="41" spans="1:3" x14ac:dyDescent="0.25">
      <c r="B41" s="9"/>
      <c r="C41" s="9"/>
    </row>
    <row r="42" spans="1:3" x14ac:dyDescent="0.25">
      <c r="B42" s="9"/>
      <c r="C42" s="9"/>
    </row>
    <row r="43" spans="1:3" x14ac:dyDescent="0.25">
      <c r="B43" s="9"/>
      <c r="C43" s="9"/>
    </row>
    <row r="44" spans="1:3" x14ac:dyDescent="0.25">
      <c r="B44" s="9"/>
      <c r="C44" s="9"/>
    </row>
    <row r="45" spans="1:3" x14ac:dyDescent="0.25">
      <c r="B45" s="9"/>
      <c r="C45" s="9"/>
    </row>
    <row r="51" spans="1:34" x14ac:dyDescent="0.25">
      <c r="A51" s="1"/>
    </row>
    <row r="52" spans="1:34" x14ac:dyDescent="0.25">
      <c r="B52" s="6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</row>
    <row r="53" spans="1:34" x14ac:dyDescent="0.25">
      <c r="B53" s="25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</row>
    <row r="54" spans="1:34" x14ac:dyDescent="0.25">
      <c r="B54" s="25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</row>
    <row r="56" spans="1:34" x14ac:dyDescent="0.25">
      <c r="B56" s="6"/>
      <c r="C56" s="6"/>
    </row>
    <row r="61" spans="1:34" x14ac:dyDescent="0.25">
      <c r="A61" s="1"/>
    </row>
    <row r="62" spans="1:34" x14ac:dyDescent="0.25">
      <c r="B62" s="6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</row>
    <row r="63" spans="1:34" x14ac:dyDescent="0.25">
      <c r="B63" s="25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</row>
    <row r="64" spans="1:34" x14ac:dyDescent="0.25">
      <c r="B64" s="25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</row>
    <row r="65" spans="2:34" x14ac:dyDescent="0.25">
      <c r="B65" s="25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</row>
    <row r="67" spans="2:34" x14ac:dyDescent="0.25">
      <c r="B67" s="6"/>
      <c r="C67" s="6"/>
    </row>
  </sheetData>
  <mergeCells count="4">
    <mergeCell ref="C52:R52"/>
    <mergeCell ref="S52:AH52"/>
    <mergeCell ref="C62:R62"/>
    <mergeCell ref="S62:AH6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938EB-2385-4283-BBF0-E4769272483D}">
  <dimension ref="A1:C43"/>
  <sheetViews>
    <sheetView topLeftCell="A11" workbookViewId="0">
      <selection activeCell="H15" sqref="H15"/>
    </sheetView>
  </sheetViews>
  <sheetFormatPr defaultRowHeight="15" x14ac:dyDescent="0.25"/>
  <cols>
    <col min="2" max="2" width="10.140625" customWidth="1"/>
    <col min="3" max="3" width="11.28515625" customWidth="1"/>
  </cols>
  <sheetData>
    <row r="1" spans="1:3" x14ac:dyDescent="0.25">
      <c r="A1" s="1" t="s">
        <v>92</v>
      </c>
    </row>
    <row r="3" spans="1:3" x14ac:dyDescent="0.25">
      <c r="A3" s="1" t="s">
        <v>100</v>
      </c>
    </row>
    <row r="4" spans="1:3" x14ac:dyDescent="0.25">
      <c r="B4" s="68" t="s">
        <v>64</v>
      </c>
      <c r="C4" s="70"/>
    </row>
    <row r="5" spans="1:3" x14ac:dyDescent="0.25">
      <c r="B5" s="4" t="s">
        <v>30</v>
      </c>
      <c r="C5" s="4" t="s">
        <v>31</v>
      </c>
    </row>
    <row r="6" spans="1:3" x14ac:dyDescent="0.25">
      <c r="B6" s="54">
        <v>3.4861070000000001</v>
      </c>
      <c r="C6" s="54">
        <v>1.441524</v>
      </c>
    </row>
    <row r="7" spans="1:3" x14ac:dyDescent="0.25">
      <c r="B7" s="55">
        <v>3.3616269999999999</v>
      </c>
      <c r="C7" s="55">
        <v>2.1904029999999999</v>
      </c>
    </row>
    <row r="8" spans="1:3" x14ac:dyDescent="0.25">
      <c r="B8" s="55">
        <v>4.2713248339999996</v>
      </c>
      <c r="C8" s="55">
        <v>3.50766935</v>
      </c>
    </row>
    <row r="9" spans="1:3" x14ac:dyDescent="0.25">
      <c r="B9" s="55">
        <v>3.7557953560000001</v>
      </c>
      <c r="C9" s="55">
        <v>2.8182629239999999</v>
      </c>
    </row>
    <row r="10" spans="1:3" x14ac:dyDescent="0.25">
      <c r="B10" s="55">
        <v>3.7231171129999998</v>
      </c>
      <c r="C10" s="55">
        <v>2.2374615640000002</v>
      </c>
    </row>
    <row r="11" spans="1:3" x14ac:dyDescent="0.25">
      <c r="B11" s="55">
        <v>2.9336530000000001</v>
      </c>
      <c r="C11" s="55">
        <v>1.4047149999999999</v>
      </c>
    </row>
    <row r="12" spans="1:3" x14ac:dyDescent="0.25">
      <c r="B12" s="55">
        <v>2.1589480000000001</v>
      </c>
      <c r="C12" s="55">
        <v>1.326981</v>
      </c>
    </row>
    <row r="13" spans="1:3" x14ac:dyDescent="0.25">
      <c r="B13" s="55">
        <v>3.9518339999999998</v>
      </c>
      <c r="C13" s="55">
        <v>2.8531460000000002</v>
      </c>
    </row>
    <row r="14" spans="1:3" x14ac:dyDescent="0.25">
      <c r="B14" s="55">
        <v>2.1361240000000001</v>
      </c>
      <c r="C14" s="55">
        <v>2.1219049999999999</v>
      </c>
    </row>
    <row r="15" spans="1:3" x14ac:dyDescent="0.25">
      <c r="B15" s="55">
        <v>2.4329999999999998</v>
      </c>
      <c r="C15" s="55">
        <v>3.09</v>
      </c>
    </row>
    <row r="16" spans="1:3" x14ac:dyDescent="0.25">
      <c r="B16" s="55">
        <v>2.63</v>
      </c>
      <c r="C16" s="55">
        <v>2.6</v>
      </c>
    </row>
    <row r="17" spans="1:3" x14ac:dyDescent="0.25">
      <c r="B17" s="56">
        <v>1.99</v>
      </c>
      <c r="C17" s="56">
        <v>2.9</v>
      </c>
    </row>
    <row r="19" spans="1:3" x14ac:dyDescent="0.25">
      <c r="A19" t="s">
        <v>10</v>
      </c>
      <c r="B19">
        <f>COUNT(B6:B17)</f>
        <v>12</v>
      </c>
      <c r="C19">
        <f>COUNT(C6:C17)</f>
        <v>12</v>
      </c>
    </row>
    <row r="20" spans="1:3" x14ac:dyDescent="0.25">
      <c r="A20" t="s">
        <v>11</v>
      </c>
      <c r="B20">
        <v>5</v>
      </c>
      <c r="C20">
        <v>5</v>
      </c>
    </row>
    <row r="22" spans="1:3" x14ac:dyDescent="0.25">
      <c r="A22" s="1" t="s">
        <v>101</v>
      </c>
    </row>
    <row r="23" spans="1:3" x14ac:dyDescent="0.25">
      <c r="B23" s="76" t="s">
        <v>81</v>
      </c>
      <c r="C23" s="77"/>
    </row>
    <row r="24" spans="1:3" x14ac:dyDescent="0.25">
      <c r="B24" s="4" t="s">
        <v>30</v>
      </c>
      <c r="C24" s="4" t="s">
        <v>31</v>
      </c>
    </row>
    <row r="25" spans="1:3" x14ac:dyDescent="0.25">
      <c r="B25" s="54">
        <v>4.3666894349999996</v>
      </c>
      <c r="C25" s="54">
        <v>2.82</v>
      </c>
    </row>
    <row r="26" spans="1:3" x14ac:dyDescent="0.25">
      <c r="B26" s="55">
        <v>4.651747179</v>
      </c>
      <c r="C26" s="55">
        <v>3.2</v>
      </c>
    </row>
    <row r="27" spans="1:3" x14ac:dyDescent="0.25">
      <c r="B27" s="55">
        <v>3.5500678520000002</v>
      </c>
      <c r="C27" s="55">
        <v>2.84</v>
      </c>
    </row>
    <row r="28" spans="1:3" x14ac:dyDescent="0.25">
      <c r="B28" s="55">
        <v>3.6524749999999999</v>
      </c>
      <c r="C28" s="55">
        <v>5.3573050000000002</v>
      </c>
    </row>
    <row r="29" spans="1:3" x14ac:dyDescent="0.25">
      <c r="B29" s="55">
        <v>4.0163849999999996</v>
      </c>
      <c r="C29" s="55">
        <v>6.1508969999999996</v>
      </c>
    </row>
    <row r="30" spans="1:3" x14ac:dyDescent="0.25">
      <c r="B30" s="55">
        <v>2.644927</v>
      </c>
      <c r="C30" s="55">
        <v>4.766775</v>
      </c>
    </row>
    <row r="31" spans="1:3" x14ac:dyDescent="0.25">
      <c r="B31" s="55">
        <v>2.398174</v>
      </c>
      <c r="C31" s="55">
        <v>2.923257</v>
      </c>
    </row>
    <row r="32" spans="1:3" x14ac:dyDescent="0.25">
      <c r="B32" s="55">
        <v>3.8859149999999998</v>
      </c>
      <c r="C32" s="55">
        <v>3.987177</v>
      </c>
    </row>
    <row r="33" spans="1:3" x14ac:dyDescent="0.25">
      <c r="B33" s="55">
        <v>3.0645539999999998</v>
      </c>
      <c r="C33" s="55">
        <v>2.9585530000000002</v>
      </c>
    </row>
    <row r="34" spans="1:3" x14ac:dyDescent="0.25">
      <c r="B34" s="55">
        <v>3.7513130000000001</v>
      </c>
      <c r="C34" s="55">
        <v>2.8188089999999999</v>
      </c>
    </row>
    <row r="35" spans="1:3" x14ac:dyDescent="0.25">
      <c r="B35" s="55">
        <v>4.5339919999999996</v>
      </c>
      <c r="C35" s="55">
        <v>2.7798219999999998</v>
      </c>
    </row>
    <row r="36" spans="1:3" x14ac:dyDescent="0.25">
      <c r="B36" s="55">
        <v>4.33</v>
      </c>
      <c r="C36" s="55">
        <v>5.76</v>
      </c>
    </row>
    <row r="37" spans="1:3" x14ac:dyDescent="0.25">
      <c r="B37" s="55">
        <v>3.06</v>
      </c>
      <c r="C37" s="55">
        <v>3.95</v>
      </c>
    </row>
    <row r="38" spans="1:3" x14ac:dyDescent="0.25">
      <c r="B38" s="55">
        <v>3.41</v>
      </c>
      <c r="C38" s="55">
        <v>5.9</v>
      </c>
    </row>
    <row r="39" spans="1:3" x14ac:dyDescent="0.25">
      <c r="B39" s="55">
        <v>1.99</v>
      </c>
      <c r="C39" s="55">
        <v>1.58</v>
      </c>
    </row>
    <row r="40" spans="1:3" x14ac:dyDescent="0.25">
      <c r="B40" s="56">
        <v>1.72</v>
      </c>
      <c r="C40" s="56">
        <v>2.29</v>
      </c>
    </row>
    <row r="42" spans="1:3" x14ac:dyDescent="0.25">
      <c r="A42" t="s">
        <v>10</v>
      </c>
      <c r="B42">
        <f>COUNT(B25:B40)</f>
        <v>16</v>
      </c>
      <c r="C42">
        <f>COUNT(C25:C40)</f>
        <v>16</v>
      </c>
    </row>
    <row r="43" spans="1:3" x14ac:dyDescent="0.25">
      <c r="A43" t="s">
        <v>11</v>
      </c>
      <c r="B43">
        <v>6</v>
      </c>
      <c r="C43">
        <v>6</v>
      </c>
    </row>
  </sheetData>
  <mergeCells count="2">
    <mergeCell ref="B4:C4"/>
    <mergeCell ref="B23:C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4BF16-5B38-401C-AA11-3EB708035894}">
  <dimension ref="A1:C27"/>
  <sheetViews>
    <sheetView workbookViewId="0">
      <selection activeCell="K35" sqref="K35"/>
    </sheetView>
  </sheetViews>
  <sheetFormatPr defaultRowHeight="15" x14ac:dyDescent="0.25"/>
  <cols>
    <col min="2" max="2" width="12" bestFit="1" customWidth="1"/>
    <col min="3" max="3" width="13.140625" bestFit="1" customWidth="1"/>
    <col min="4" max="4" width="19.140625" bestFit="1" customWidth="1"/>
    <col min="5" max="5" width="19.5703125" bestFit="1" customWidth="1"/>
  </cols>
  <sheetData>
    <row r="1" spans="1:3" x14ac:dyDescent="0.25">
      <c r="A1" s="1" t="s">
        <v>4</v>
      </c>
    </row>
    <row r="3" spans="1:3" x14ac:dyDescent="0.25">
      <c r="A3" s="1" t="s">
        <v>102</v>
      </c>
    </row>
    <row r="4" spans="1:3" x14ac:dyDescent="0.25">
      <c r="B4" s="23" t="s">
        <v>2</v>
      </c>
      <c r="C4" s="4" t="s">
        <v>24</v>
      </c>
    </row>
    <row r="5" spans="1:3" x14ac:dyDescent="0.25">
      <c r="B5" s="8">
        <v>1.078535671</v>
      </c>
      <c r="C5" s="8">
        <v>2.280246703</v>
      </c>
    </row>
    <row r="6" spans="1:3" x14ac:dyDescent="0.25">
      <c r="B6" s="11">
        <v>1.1958542940000001</v>
      </c>
      <c r="C6" s="11">
        <v>3.7855406440000001</v>
      </c>
    </row>
    <row r="7" spans="1:3" x14ac:dyDescent="0.25">
      <c r="B7" s="11">
        <v>1.2144389330000001</v>
      </c>
      <c r="C7" s="11">
        <v>3.3247684940000002</v>
      </c>
    </row>
    <row r="8" spans="1:3" x14ac:dyDescent="0.25">
      <c r="B8" s="11">
        <v>1.310663951</v>
      </c>
      <c r="C8" s="11">
        <v>4.4363311039999997</v>
      </c>
    </row>
    <row r="9" spans="1:3" x14ac:dyDescent="0.25">
      <c r="B9" s="11"/>
      <c r="C9" s="11">
        <v>4.1171320600000003</v>
      </c>
    </row>
    <row r="10" spans="1:3" x14ac:dyDescent="0.25">
      <c r="B10" s="11"/>
      <c r="C10" s="11">
        <v>1.832875</v>
      </c>
    </row>
    <row r="11" spans="1:3" x14ac:dyDescent="0.25">
      <c r="B11" s="11"/>
      <c r="C11" s="11">
        <v>3.6445669999999999</v>
      </c>
    </row>
    <row r="12" spans="1:3" x14ac:dyDescent="0.25">
      <c r="B12" s="11"/>
      <c r="C12" s="11">
        <v>4.131183</v>
      </c>
    </row>
    <row r="13" spans="1:3" x14ac:dyDescent="0.25">
      <c r="B13" s="11"/>
      <c r="C13" s="11">
        <v>3.5638269999999999</v>
      </c>
    </row>
    <row r="14" spans="1:3" x14ac:dyDescent="0.25">
      <c r="B14" s="11"/>
      <c r="C14" s="11">
        <v>3.1169380000000002</v>
      </c>
    </row>
    <row r="15" spans="1:3" x14ac:dyDescent="0.25">
      <c r="B15" s="11"/>
      <c r="C15" s="11">
        <v>4.4044999999999996</v>
      </c>
    </row>
    <row r="16" spans="1:3" x14ac:dyDescent="0.25">
      <c r="B16" s="11"/>
      <c r="C16" s="11">
        <v>2.59</v>
      </c>
    </row>
    <row r="17" spans="1:3" x14ac:dyDescent="0.25">
      <c r="B17" s="11"/>
      <c r="C17" s="11">
        <v>2.62</v>
      </c>
    </row>
    <row r="18" spans="1:3" x14ac:dyDescent="0.25">
      <c r="B18" s="11"/>
      <c r="C18" s="11">
        <v>2.58</v>
      </c>
    </row>
    <row r="19" spans="1:3" x14ac:dyDescent="0.25">
      <c r="B19" s="11"/>
      <c r="C19" s="11">
        <v>1.78</v>
      </c>
    </row>
    <row r="20" spans="1:3" x14ac:dyDescent="0.25">
      <c r="B20" s="11"/>
      <c r="C20" s="11">
        <v>2.6932160000000001</v>
      </c>
    </row>
    <row r="21" spans="1:3" x14ac:dyDescent="0.25">
      <c r="B21" s="11"/>
      <c r="C21" s="11">
        <v>2.54542</v>
      </c>
    </row>
    <row r="22" spans="1:3" x14ac:dyDescent="0.25">
      <c r="B22" s="11"/>
      <c r="C22" s="11">
        <v>4.253514</v>
      </c>
    </row>
    <row r="23" spans="1:3" x14ac:dyDescent="0.25">
      <c r="B23" s="11"/>
      <c r="C23" s="11">
        <v>3.562821</v>
      </c>
    </row>
    <row r="24" spans="1:3" x14ac:dyDescent="0.25">
      <c r="B24" s="14"/>
      <c r="C24" s="14">
        <v>2.6501839999999999</v>
      </c>
    </row>
    <row r="25" spans="1:3" x14ac:dyDescent="0.25">
      <c r="B25" s="9"/>
    </row>
    <row r="26" spans="1:3" x14ac:dyDescent="0.25">
      <c r="A26" t="s">
        <v>10</v>
      </c>
      <c r="B26">
        <f>COUNT(B5:B25)</f>
        <v>4</v>
      </c>
      <c r="C26">
        <f>COUNT(C5:C24)</f>
        <v>20</v>
      </c>
    </row>
    <row r="27" spans="1:3" x14ac:dyDescent="0.25">
      <c r="A27" t="s">
        <v>11</v>
      </c>
      <c r="B27">
        <v>2</v>
      </c>
      <c r="C27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Fig 2E-G</vt:lpstr>
      <vt:lpstr>Fig 4B-D,F,G</vt:lpstr>
      <vt:lpstr>Fig 5B-D</vt:lpstr>
      <vt:lpstr>Fig 6B-D</vt:lpstr>
      <vt:lpstr>Fig 7E-F,H</vt:lpstr>
      <vt:lpstr>Fig 8A-B</vt:lpstr>
      <vt:lpstr>Fig S5</vt:lpstr>
      <vt:lpstr>Fig S6A-B </vt:lpstr>
      <vt:lpstr>Fig S8</vt:lpstr>
      <vt:lpstr>Fig S9A-B </vt:lpstr>
      <vt:lpstr>Fig S10</vt:lpstr>
      <vt:lpstr>Fig S11A-B </vt:lpstr>
      <vt:lpstr>Fig S12</vt:lpstr>
      <vt:lpstr>Fig S13A-B</vt:lpstr>
      <vt:lpstr>Fig S14A-B</vt:lpstr>
      <vt:lpstr>Fig S15A-G</vt:lpstr>
    </vt:vector>
  </TitlesOfParts>
  <Company>Johns Hopkins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 Tucker</dc:creator>
  <cp:lastModifiedBy>Elizabeth W. Tucker</cp:lastModifiedBy>
  <dcterms:created xsi:type="dcterms:W3CDTF">2024-08-28T16:23:55Z</dcterms:created>
  <dcterms:modified xsi:type="dcterms:W3CDTF">2026-02-23T15:34:56Z</dcterms:modified>
</cp:coreProperties>
</file>